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<sst xmlns="http://schemas.openxmlformats.org/spreadsheetml/2006/main" count="1124" uniqueCount="834">
  <si>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</si>
  <si>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</si>
  <si>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</si>
  <si>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</si>
  <si>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</si>
  <si>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</si>
  <si>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</si>
  <si>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</si>
  <si>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</si>
  <si>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</si>
  <si>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</si>
  <si>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</si>
  <si>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</si>
  <si>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</si>
  <si>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</si>
  <si>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</si>
  <si>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</si>
  <si>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</si>
  <si>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</si>
  <si>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</si>
  <si>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</si>
  <si>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</si>
  <si>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</si>
  <si>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</si>
  <si>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</si>
  <si>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</si>
  <si>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</si>
  <si>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</si>
  <si>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</si>
  <si>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</si>
  <si>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</si>
  <si>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</si>
  <si>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</si>
  <si>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</si>
  <si>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</si>
  <si>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</si>
  <si>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</si>
  <si>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</si>
  <si>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</si>
  <si>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</si>
  <si>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</si>
  <si>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</si>
  <si>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</si>
  <si>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</si>
  <si>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</si>
  <si>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</si>
  <si>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</si>
  <si>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</si>
  <si>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</si>
  <si>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</si>
  <si>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</si>
  <si>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</si>
  <si>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</si>
  <si>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</si>
  <si>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</si>
  <si>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</si>
  <si>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</si>
  <si>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</si>
  <si>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</si>
  <si>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</si>
  <si>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</si>
  <si>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</si>
  <si>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</si>
  <si>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</si>
  <si>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</si>
  <si>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</si>
  <si>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</si>
  <si>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</si>
  <si>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</si>
  <si>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</si>
  <si>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</si>
  <si>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</si>
  <si>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</si>
  <si>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</si>
  <si>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</si>
  <si>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</si>
  <si>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</si>
  <si>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</si>
  <si>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</si>
  <si>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</si>
  <si>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</si>
  <si>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</si>
  <si>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</si>
  <si>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</si>
  <si>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</si>
  <si>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</si>
  <si>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</si>
  <si>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</si>
  <si>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</si>
  <si>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</si>
  <si>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</si>
  <si>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</si>
  <si>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</si>
  <si>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</si>
  <si>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</si>
  <si>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</si>
  <si>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</si>
  <si>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</si>
  <si>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</si>
  <si>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</si>
  <si>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</si>
  <si>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</si>
  <si>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</si>
  <si>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</si>
  <si>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</si>
  <si>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</si>
  <si>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</si>
  <si>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</si>
  <si>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</si>
  <si>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</si>
  <si>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</si>
  <si>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</si>
  <si>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</si>
  <si>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</si>
  <si>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</si>
  <si>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</si>
  <si>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</si>
  <si>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</si>
  <si>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</si>
  <si>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</si>
  <si>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</si>
  <si>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</si>
  <si>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</si>
  <si>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</si>
  <si>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</si>
  <si>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</si>
  <si>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</si>
  <si>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</si>
  <si>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</si>
  <si>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</si>
  <si>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</si>
  <si>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</si>
  <si>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</si>
  <si>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</si>
  <si>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</si>
  <si>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</si>
  <si>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</si>
  <si>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</si>
  <si>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</si>
  <si>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</si>
  <si>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</si>
  <si>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</si>
  <si>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</si>
  <si>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</si>
  <si>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</si>
  <si>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</si>
  <si>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</si>
  <si>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</si>
  <si>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</si>
  <si>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</si>
  <si>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</si>
  <si>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</si>
  <si>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</si>
  <si>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</si>
  <si>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</si>
  <si>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</si>
  <si>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</si>
  <si>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</si>
  <si>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</si>
  <si>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</si>
  <si>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</si>
  <si>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</si>
  <si>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</si>
  <si>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</si>
  <si>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</si>
  <si>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</si>
  <si>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</si>
  <si>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</si>
  <si>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</si>
  <si>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</si>
  <si>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</si>
  <si>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</si>
  <si>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</si>
  <si>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</si>
  <si>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</si>
  <si>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</si>
  <si>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</si>
  <si>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</si>
  <si>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</si>
  <si>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</si>
  <si>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</si>
  <si>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</si>
  <si>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</si>
  <si>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</si>
  <si>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</si>
  <si>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</si>
  <si>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</si>
  <si>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</si>
  <si>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</si>
  <si>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</si>
  <si>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</si>
  <si>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</si>
  <si>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</si>
  <si>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</si>
  <si>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</si>
  <si>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</si>
  <si>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</si>
  <si>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</si>
  <si>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</si>
  <si>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</si>
  <si>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</si>
  <si>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</si>
  <si>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</si>
  <si>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</si>
  <si>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</si>
  <si>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</si>
  <si>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</si>
  <si>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</si>
  <si>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</si>
  <si>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</si>
  <si>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</si>
  <si>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</si>
  <si>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</si>
  <si>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</si>
  <si>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</si>
  <si>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</si>
  <si>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</si>
  <si>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</si>
  <si>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</si>
  <si>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</si>
  <si>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</si>
  <si>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</si>
  <si>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</si>
  <si>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</si>
  <si>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</si>
  <si>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</si>
  <si>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</si>
  <si>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</si>
  <si>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</si>
  <si>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</si>
  <si>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</si>
  <si>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</si>
  <si>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</si>
  <si>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</si>
  <si>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</si>
  <si>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</si>
  <si>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</si>
  <si>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</si>
  <si>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</si>
  <si>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</si>
  <si>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</si>
  <si>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</si>
  <si>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</si>
  <si>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</si>
  <si>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</si>
  <si>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</si>
  <si>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</si>
  <si>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</si>
  <si>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</si>
  <si>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</si>
  <si>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</si>
  <si>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</si>
  <si>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</si>
  <si>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</si>
  <si>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</si>
  <si>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</si>
  <si>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</si>
  <si>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</si>
  <si>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</si>
  <si>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</si>
  <si>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</si>
  <si>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</si>
  <si>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</si>
  <si>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</si>
  <si>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</si>
  <si>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</si>
  <si>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</si>
  <si>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</si>
  <si>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</si>
  <si>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</si>
  <si>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</si>
  <si>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</si>
  <si>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</si>
  <si>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</si>
  <si>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</si>
  <si>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</si>
  <si>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</si>
  <si>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</si>
  <si>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</si>
  <si>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</si>
  <si>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</si>
  <si>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</si>
  <si>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</si>
  <si>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</si>
  <si>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</si>
  <si>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</si>
  <si>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</si>
  <si>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</si>
  <si>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</si>
  <si>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</si>
  <si>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</si>
  <si>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</si>
  <si>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</si>
  <si>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</si>
  <si>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</si>
  <si>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</si>
  <si>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</si>
  <si>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</si>
  <si>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</si>
  <si>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</si>
  <si>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</si>
  <si>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</si>
  <si>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</si>
  <si>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</si>
  <si>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</si>
  <si>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</si>
  <si>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</si>
  <si>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</si>
  <si>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</si>
  <si>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</si>
  <si>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</si>
  <si>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</si>
  <si>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</si>
  <si>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</si>
  <si>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</si>
  <si>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</si>
  <si>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</si>
  <si>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</si>
  <si>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</si>
  <si>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</si>
  <si>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</si>
  <si>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</si>
  <si>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</si>
  <si>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</si>
  <si>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</si>
  <si>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</si>
  <si>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</si>
  <si>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</si>
  <si>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</si>
  <si>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</si>
  <si>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</si>
  <si>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</si>
  <si>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</si>
  <si>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</si>
  <si>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</si>
  <si>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</si>
  <si>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</si>
  <si>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</si>
  <si>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</si>
  <si>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</si>
  <si>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</si>
  <si>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</si>
  <si>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</si>
  <si>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</si>
  <si>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</si>
  <si>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</si>
  <si>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</si>
  <si>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</si>
  <si>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</si>
  <si>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</si>
  <si>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</si>
  <si>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</si>
  <si>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</si>
  <si>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</si>
  <si>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</si>
  <si>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</si>
  <si>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</si>
  <si>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</si>
  <si>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</si>
  <si>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</si>
  <si>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</si>
  <si>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</si>
  <si>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</si>
  <si>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</si>
  <si>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</si>
  <si>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</si>
  <si>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</si>
  <si>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</si>
  <si>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</si>
  <si>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</si>
  <si>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</si>
  <si>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</si>
  <si>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</si>
  <si>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</si>
  <si>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</si>
  <si>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</si>
  <si>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</si>
  <si>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</si>
  <si>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</si>
  <si>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</si>
  <si>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</si>
  <si>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</si>
  <si>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</si>
  <si>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</si>
  <si>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</si>
  <si>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</si>
  <si>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</si>
  <si>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</si>
  <si>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</si>
  <si>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</si>
  <si>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</si>
  <si>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</si>
  <si>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</si>
  <si>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</si>
  <si>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</si>
  <si>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</si>
  <si>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</si>
  <si>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</si>
  <si>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</si>
  <si>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</si>
  <si>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</si>
  <si>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</si>
  <si>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</si>
  <si>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</si>
  <si>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</si>
  <si>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</si>
  <si>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</si>
  <si>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</si>
  <si>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</si>
  <si>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</si>
  <si>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</si>
  <si>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</si>
  <si>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</si>
  <si>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</si>
  <si>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</si>
  <si>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</si>
  <si>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</si>
  <si>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</si>
  <si>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</si>
  <si>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</si>
  <si>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</si>
  <si>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</si>
  <si>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</si>
  <si>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</si>
  <si>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</si>
  <si>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</si>
  <si>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</si>
  <si>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</si>
  <si>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</si>
  <si>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</si>
  <si>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</si>
  <si>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</si>
  <si>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</si>
  <si>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</si>
  <si>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</si>
  <si>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</si>
  <si>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</si>
  <si>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</si>
  <si>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</si>
  <si>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</si>
  <si>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</si>
  <si>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</si>
  <si>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</si>
  <si>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</si>
  <si>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</si>
  <si>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</si>
  <si>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</si>
  <si>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</si>
  <si>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</si>
  <si>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</si>
  <si>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</si>
  <si>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</si>
  <si>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</si>
  <si>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</si>
  <si>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</si>
  <si>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</si>
  <si>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</si>
  <si>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</si>
  <si>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</si>
  <si>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</si>
  <si>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</si>
  <si>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</si>
  <si>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</si>
  <si>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</si>
  <si>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</si>
  <si>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</si>
  <si>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</si>
  <si>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</si>
  <si>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</si>
  <si>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</si>
  <si>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</si>
  <si>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</si>
  <si>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</si>
  <si>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</si>
  <si>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</si>
  <si>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</si>
  <si>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</si>
  <si>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</si>
  <si>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</si>
  <si>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</si>
  <si>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</si>
  <si>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</si>
  <si>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</si>
  <si>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</si>
  <si>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</si>
  <si>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</si>
  <si>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</si>
  <si>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</si>
  <si>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</si>
  <si>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</si>
  <si>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</si>
  <si>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</si>
  <si>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</si>
  <si>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</si>
  <si>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</si>
  <si>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</si>
  <si>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</si>
  <si>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</si>
  <si>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</si>
  <si>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</si>
  <si>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</si>
  <si>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</si>
  <si>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</si>
  <si>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</si>
  <si>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</si>
  <si>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</si>
  <si>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</si>
  <si>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</si>
  <si>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</si>
  <si>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</si>
  <si>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</si>
  <si>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</si>
  <si>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</si>
  <si>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</si>
  <si>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</si>
  <si>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</si>
  <si>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</si>
  <si>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</si>
  <si>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</si>
  <si>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</si>
  <si>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</si>
  <si>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</si>
  <si>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</si>
  <si>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</si>
  <si>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</si>
  <si>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</si>
  <si>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</si>
  <si>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</si>
  <si>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</si>
  <si>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</si>
  <si>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</si>
  <si>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</si>
  <si>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</si>
  <si>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</si>
  <si>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</si>
  <si>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</si>
  <si>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</si>
  <si>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</si>
  <si>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</si>
  <si>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</si>
  <si>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</si>
  <si>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</si>
  <si>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</si>
  <si>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</si>
  <si>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</si>
  <si>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</si>
  <si>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</si>
  <si>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</si>
  <si>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</si>
  <si>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</si>
  <si>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</si>
  <si>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</si>
  <si>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</si>
  <si>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</si>
  <si>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</si>
  <si>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</si>
  <si>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</si>
  <si>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</si>
  <si>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</si>
  <si>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</si>
  <si>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</si>
  <si>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</si>
  <si>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</si>
  <si>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</si>
  <si>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</si>
  <si>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</si>
  <si>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</si>
  <si>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</si>
  <si>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</si>
  <si>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</si>
  <si>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</si>
  <si>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</si>
  <si>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</si>
  <si>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</si>
  <si>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</si>
  <si>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</si>
  <si>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</si>
  <si>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</si>
  <si>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</si>
  <si>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</si>
  <si>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</si>
  <si>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</si>
  <si>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</si>
  <si>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</si>
  <si>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</si>
  <si>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</si>
  <si>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</si>
  <si>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</si>
  <si>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</si>
  <si>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</si>
  <si>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</si>
  <si>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</si>
  <si>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</si>
  <si>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</si>
  <si>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</si>
  <si>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</si>
  <si>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</si>
  <si>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</si>
  <si>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</si>
  <si>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</si>
  <si>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</si>
  <si>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</si>
  <si>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</si>
  <si>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</si>
  <si>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Атракуріуму бесилат</t>
  </si>
  <si>
    <t>Порошок ліофілізований для ін’єкцій по 10 мг №5 фл.</t>
  </si>
  <si>
    <t>Азопірамова проба</t>
  </si>
  <si>
    <t>Ангіографічна голка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</si>
  <si>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</si>
  <si>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</si>
  <si>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</si>
  <si>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</si>
  <si>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</si>
  <si>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</si>
  <si>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</si>
  <si>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</si>
  <si>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</si>
  <si>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</si>
  <si>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</si>
  <si>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</si>
  <si>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</si>
  <si>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</si>
  <si>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</si>
  <si>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</si>
  <si>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Чохол для мікроскопа</t>
  </si>
  <si>
    <t>205х120 см.ст.</t>
  </si>
  <si>
    <t>Стент MER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</si>
  <si>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</si>
  <si>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</si>
  <si>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</si>
  <si>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</si>
  <si>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</si>
  <si>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</si>
  <si>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</si>
  <si>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</si>
  <si>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</si>
  <si>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</si>
  <si>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</si>
  <si>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</si>
  <si>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</si>
  <si>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</si>
  <si>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</si>
  <si>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</si>
  <si>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</si>
  <si>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</si>
  <si>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</si>
  <si>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</si>
  <si>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</si>
  <si>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</si>
  <si>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</si>
  <si>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</si>
  <si>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</si>
  <si>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</si>
  <si>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</si>
  <si>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</si>
  <si>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</si>
  <si>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</si>
  <si>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</si>
  <si>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</si>
  <si>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</si>
  <si>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</si>
  <si>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</si>
  <si>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</si>
  <si>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</si>
  <si>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</si>
  <si>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</si>
  <si>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</si>
  <si>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</si>
  <si>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</si>
  <si>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</si>
  <si>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</si>
  <si>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</si>
  <si>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</si>
  <si>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</si>
  <si>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</si>
  <si>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</si>
  <si>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</si>
  <si>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</si>
  <si>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</si>
  <si>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</si>
  <si>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</si>
  <si>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</si>
  <si>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</si>
  <si>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</si>
  <si>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</si>
  <si>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</si>
  <si>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</si>
  <si>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</si>
  <si>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</si>
  <si>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</si>
  <si>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</si>
  <si>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</si>
  <si>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</si>
  <si>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</si>
  <si>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</si>
  <si>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</si>
  <si>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</si>
  <si>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</si>
  <si>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</si>
  <si>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</si>
  <si>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</si>
  <si>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</si>
  <si>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</si>
  <si>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</si>
  <si>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</si>
  <si>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</si>
  <si>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</si>
  <si>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</si>
  <si>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</si>
  <si>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</si>
  <si>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</si>
  <si>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</si>
  <si>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</si>
  <si>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Кліпси нейрохірургічні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</si>
  <si>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</si>
  <si>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</si>
  <si>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</si>
  <si>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</si>
  <si>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</si>
  <si>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</si>
  <si>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</si>
  <si>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</si>
  <si>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</si>
  <si>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</si>
  <si>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</si>
  <si>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</si>
  <si>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</si>
  <si>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</si>
  <si>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</si>
  <si>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</si>
  <si>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</si>
  <si>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</si>
  <si>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</si>
  <si>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Гідрофільний провідник</t>
  </si>
  <si>
    <t>Mirage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</si>
  <si>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</si>
  <si>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</si>
  <si>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</si>
  <si>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</si>
  <si>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</si>
  <si>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</si>
  <si>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</si>
  <si>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 xml:space="preserve">Провідник ангіографічний 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</si>
  <si>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</si>
  <si>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</si>
  <si>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</si>
  <si>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</si>
  <si>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</si>
  <si>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</si>
  <si>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</si>
  <si>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</si>
  <si>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RADIFOCUS TERUMA</t>
  </si>
  <si>
    <t>Канюля внутрішньовенна з ін'єкційним портом, 26G (0,6x19 мм )</t>
  </si>
  <si>
    <t>Канюля внутрішньовенна з ін'єкційним портом, 24G (0,7x19 мм)</t>
  </si>
  <si>
    <t>Канюля внутрішньовенна з ін'єкційним портом, 22G (0,9x25 мм)</t>
  </si>
  <si>
    <t>Канюля внутрішньовенна з ін'єкційним портом, 20G (1,1x33 мм)</t>
  </si>
  <si>
    <t>Канюля внутрішньовенна з ін'єкційним портом, 18G (1,3x45 мм)</t>
  </si>
  <si>
    <t>Канюля внутрішньовенна з ін'єкційним портом, 16G (1,7x45 мм)</t>
  </si>
  <si>
    <t>Метелик 22 Луер Лок</t>
  </si>
  <si>
    <t>Шприц ін’єкційний 2-х компонентний одноразовий стерильний " 1 мл з голкою, 30G (0,3x13 мм)</t>
  </si>
  <si>
    <t>Шприц ін'єкційний 3-х компонентний інсуліновий одноразовий стерильний 1 мл U-100 з голкою 30 G ( 0,3*13)</t>
  </si>
  <si>
    <t>Шприц ін'єкційний 2-х компонентний одноразовий стерильний 2 мл з голкою, 23 G (0.6*30)</t>
  </si>
  <si>
    <t>Шприц ін'єкційний 2-х компонентний одноразовий стерильний 5 мл з голкою, 22 G (0.7*40)</t>
  </si>
  <si>
    <t>Шприц ін'єкційний 2-х компонентний одноразовий стерильний 10 мл з голкою, 21 G (0.8*40)</t>
  </si>
  <si>
    <t>Шприц ін’єкційний 3-х компонентний одноразовий стерильний 60 мл Luer Lock з голкою, 16G (1,6x40 мм)</t>
  </si>
  <si>
    <t>Шприц ін'єкційний 2-х компонентний одноразовий стерильний 20 мл з голкою, 21 G (0.8*40)</t>
  </si>
  <si>
    <t>Шприц 3-х компонентний одноразовий стерильний 50 мл Catheter Tip без голки</t>
  </si>
  <si>
    <t>Шприц 3-х ком. 50 мл перфузійний Луер-Лок з голкою,14 G (2,0*30 мм)</t>
  </si>
  <si>
    <t>Шприц 3-х компонентний одноразовий стерильний 120 мл Catheter Tip з голкою, 14G (2,0x30 мм)</t>
  </si>
  <si>
    <t>Голка для спінальної анестезії з заточкою типу Квінке 22G(0,7*90мм)</t>
  </si>
  <si>
    <t>Голка для спінальної анестезії з заточкою типу Квінке 18G (1,26*90мм)</t>
  </si>
  <si>
    <t>Голка для спінальної анестезіїз заточкою типу Квінке 20G((0,9*90мм)</t>
  </si>
  <si>
    <t>Голка для спінальної анестезії з заточкою типу Квінке 19G(1,06*90мм)</t>
  </si>
  <si>
    <t>Краник 3-х ходовой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</si>
  <si>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</si>
  <si>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</si>
  <si>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</si>
  <si>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</si>
  <si>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р.6Ch)</t>
  </si>
  <si>
    <t>Катетер Фолея (2-х ходовий р.8Ch)</t>
  </si>
  <si>
    <t>Катетер Фолея (2-х ходовий р.10Ch)</t>
  </si>
  <si>
    <t>Сечоприймач 2000 мл з прямим зливом, стерильний</t>
  </si>
  <si>
    <t>Канюля для промивання лакун мигдалин та носоглотки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</si>
  <si>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</si>
  <si>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</si>
  <si>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</si>
  <si>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</si>
  <si>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</si>
  <si>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</si>
  <si>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</si>
  <si>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</si>
  <si>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</si>
  <si>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</si>
  <si>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</si>
  <si>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</si>
  <si>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</si>
  <si>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</si>
  <si>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</si>
  <si>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</si>
  <si>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</si>
  <si>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</si>
  <si>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</si>
  <si>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</si>
  <si>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</si>
  <si>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</si>
  <si>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</si>
  <si>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</si>
  <si>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</si>
  <si>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</si>
  <si>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</si>
  <si>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ДЕПІОФЕН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</si>
  <si>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</si>
  <si>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</si>
  <si>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</si>
  <si>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</si>
  <si>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</si>
  <si>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</si>
  <si>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</si>
  <si>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</si>
  <si>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</si>
  <si>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</si>
  <si>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</si>
  <si>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</si>
  <si>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</si>
  <si>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</si>
  <si>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400 фл.</t>
  </si>
  <si>
    <t>Залишок на 01.02.19</t>
  </si>
  <si>
    <t>Залишок на 15.02.19</t>
  </si>
  <si>
    <t>На 01.02.19</t>
  </si>
  <si>
    <t>На 15.02.19</t>
  </si>
  <si>
    <t>1400 фл.</t>
  </si>
  <si>
    <t>242 амп.</t>
  </si>
  <si>
    <t>4345 амп.</t>
  </si>
  <si>
    <t>4545 фл.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</si>
</sst>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6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1"/>
      <name val="Arial CYR"/>
      <family val="0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 vertical="justify"/>
    </xf>
    <xf numFmtId="2" fontId="13" fillId="0" borderId="19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94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vertical="justify"/>
    </xf>
    <xf numFmtId="0" fontId="12" fillId="0" borderId="26" xfId="0" applyFont="1" applyFill="1" applyBorder="1" applyAlignment="1">
      <alignment vertical="justify"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94" fontId="9" fillId="0" borderId="10" xfId="43" applyFont="1" applyFill="1" applyBorder="1" applyAlignment="1">
      <alignment vertical="justify"/>
    </xf>
    <xf numFmtId="9" fontId="9" fillId="0" borderId="10" xfId="0" applyNumberFormat="1" applyFont="1" applyFill="1" applyBorder="1" applyAlignment="1">
      <alignment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2" fontId="12" fillId="0" borderId="25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2" fontId="12" fillId="0" borderId="29" xfId="0" applyNumberFormat="1" applyFont="1" applyFill="1" applyBorder="1" applyAlignment="1">
      <alignment vertical="justify"/>
    </xf>
    <xf numFmtId="0" fontId="12" fillId="0" borderId="29" xfId="0" applyFont="1" applyFill="1" applyBorder="1" applyAlignment="1">
      <alignment vertical="justify"/>
    </xf>
    <xf numFmtId="0" fontId="12" fillId="0" borderId="29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8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5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2" fontId="12" fillId="0" borderId="32" xfId="0" applyNumberFormat="1" applyFont="1" applyBorder="1" applyAlignment="1">
      <alignment vertical="justify"/>
    </xf>
    <xf numFmtId="0" fontId="12" fillId="0" borderId="24" xfId="0" applyFont="1" applyBorder="1" applyAlignment="1">
      <alignment vertical="justify"/>
    </xf>
    <xf numFmtId="0" fontId="12" fillId="0" borderId="24" xfId="0" applyFont="1" applyBorder="1" applyAlignment="1">
      <alignment/>
    </xf>
    <xf numFmtId="2" fontId="12" fillId="0" borderId="33" xfId="0" applyNumberFormat="1" applyFont="1" applyFill="1" applyBorder="1" applyAlignment="1">
      <alignment vertical="justify"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2" fontId="12" fillId="0" borderId="34" xfId="0" applyNumberFormat="1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12" fillId="0" borderId="32" xfId="0" applyFont="1" applyBorder="1" applyAlignment="1">
      <alignment/>
    </xf>
    <xf numFmtId="0" fontId="26" fillId="0" borderId="10" xfId="0" applyFont="1" applyBorder="1" applyAlignment="1">
      <alignment/>
    </xf>
    <xf numFmtId="49" fontId="18" fillId="0" borderId="22" xfId="0" applyNumberFormat="1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25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2" fillId="0" borderId="0" xfId="0" applyNumberFormat="1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2" fillId="0" borderId="2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2"/>
  <sheetViews>
    <sheetView tabSelected="1" zoomScalePageLayoutView="0" workbookViewId="0" topLeftCell="B23">
      <selection activeCell="L190" sqref="L190"/>
    </sheetView>
  </sheetViews>
  <sheetFormatPr defaultColWidth="9.140625" defaultRowHeight="12.75"/>
  <cols>
    <col min="1" max="1" width="5.28125" style="40" customWidth="1"/>
    <col min="2" max="2" width="25.28125" style="40" customWidth="1"/>
    <col min="3" max="3" width="18.140625" style="40" hidden="1" customWidth="1"/>
    <col min="4" max="4" width="9.140625" style="40" hidden="1" customWidth="1"/>
    <col min="5" max="5" width="34.00390625" style="40" customWidth="1"/>
    <col min="6" max="6" width="24.8515625" style="40" customWidth="1"/>
    <col min="7" max="7" width="10.00390625" style="41" hidden="1" customWidth="1"/>
    <col min="8" max="8" width="9.140625" style="42" hidden="1" customWidth="1"/>
    <col min="9" max="9" width="9.8515625" style="40" hidden="1" customWidth="1"/>
    <col min="10" max="10" width="10.421875" style="40" hidden="1" customWidth="1"/>
    <col min="11" max="11" width="13.140625" style="40" hidden="1" customWidth="1"/>
    <col min="12" max="12" width="16.421875" style="127" customWidth="1"/>
    <col min="13" max="13" width="16.57421875" style="134" customWidth="1"/>
  </cols>
  <sheetData>
    <row r="2" ht="12.75">
      <c r="Q2">
        <v>0</v>
      </c>
    </row>
    <row r="3" spans="1:13" ht="12.75">
      <c r="A3" s="204" t="s">
        <v>610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2.7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</row>
    <row r="6" spans="1:13" ht="12.7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ht="13.5" thickBot="1"/>
    <row r="8" ht="12.75" customHeight="1" hidden="1"/>
    <row r="9" spans="1:13" ht="54" customHeight="1">
      <c r="A9" s="27"/>
      <c r="B9" s="208" t="s">
        <v>1</v>
      </c>
      <c r="C9" s="208"/>
      <c r="D9" s="208"/>
      <c r="E9" s="208"/>
      <c r="F9" s="208"/>
      <c r="G9" s="62" t="s">
        <v>580</v>
      </c>
      <c r="H9" s="26" t="s">
        <v>584</v>
      </c>
      <c r="I9" s="26" t="s">
        <v>583</v>
      </c>
      <c r="J9" s="63" t="s">
        <v>581</v>
      </c>
      <c r="K9" s="63" t="s">
        <v>582</v>
      </c>
      <c r="L9" s="209" t="s">
        <v>826</v>
      </c>
      <c r="M9" s="206" t="s">
        <v>827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4"/>
      <c r="H10" s="65"/>
      <c r="I10" s="66"/>
      <c r="J10" s="67"/>
      <c r="K10" s="67"/>
      <c r="L10" s="210"/>
      <c r="M10" s="207"/>
    </row>
    <row r="11" spans="1:13" ht="42">
      <c r="A11" s="34"/>
      <c r="B11" s="125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6">
        <v>27.43</v>
      </c>
      <c r="H11" s="56">
        <f aca="true" t="shared" si="0" ref="H11:H16">G11*1.1</f>
        <v>30.173000000000002</v>
      </c>
      <c r="I11" s="68">
        <f aca="true" t="shared" si="1" ref="I11:I16">H11*0.07</f>
        <v>2.1121100000000004</v>
      </c>
      <c r="J11" s="68">
        <f aca="true" t="shared" si="2" ref="J11:J16">H11+I11</f>
        <v>32.28511</v>
      </c>
      <c r="K11" s="55" t="e">
        <f>#REF!*J11</f>
        <v>#REF!</v>
      </c>
      <c r="L11" s="46" t="s">
        <v>830</v>
      </c>
      <c r="M11" s="46"/>
    </row>
    <row r="12" spans="1:13" ht="42">
      <c r="A12" s="34"/>
      <c r="B12" s="125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6">
        <v>21.83</v>
      </c>
      <c r="H12" s="56">
        <f t="shared" si="0"/>
        <v>24.013</v>
      </c>
      <c r="I12" s="68">
        <f t="shared" si="1"/>
        <v>1.6809100000000003</v>
      </c>
      <c r="J12" s="68">
        <f t="shared" si="2"/>
        <v>25.693910000000002</v>
      </c>
      <c r="K12" s="55" t="e">
        <f>#REF!*J12</f>
        <v>#REF!</v>
      </c>
      <c r="L12" s="46" t="s">
        <v>825</v>
      </c>
      <c r="M12" s="46"/>
    </row>
    <row r="13" spans="1:13" ht="21">
      <c r="A13" s="34"/>
      <c r="B13" s="126" t="s">
        <v>573</v>
      </c>
      <c r="C13" s="22" t="s">
        <v>577</v>
      </c>
      <c r="D13" s="22" t="s">
        <v>578</v>
      </c>
      <c r="E13" s="23" t="s">
        <v>693</v>
      </c>
      <c r="F13" s="23" t="s">
        <v>574</v>
      </c>
      <c r="G13" s="56">
        <v>40</v>
      </c>
      <c r="H13" s="56">
        <f t="shared" si="0"/>
        <v>44</v>
      </c>
      <c r="I13" s="68">
        <f t="shared" si="1"/>
        <v>3.08</v>
      </c>
      <c r="J13" s="68">
        <f t="shared" si="2"/>
        <v>47.08</v>
      </c>
      <c r="K13" s="55" t="e">
        <f>#REF!*J13</f>
        <v>#REF!</v>
      </c>
      <c r="L13" s="46" t="s">
        <v>831</v>
      </c>
      <c r="M13" s="46"/>
    </row>
    <row r="14" spans="1:13" ht="21">
      <c r="A14" s="34"/>
      <c r="B14" s="126" t="s">
        <v>587</v>
      </c>
      <c r="C14" s="22"/>
      <c r="D14" s="22"/>
      <c r="E14" s="23" t="s">
        <v>588</v>
      </c>
      <c r="F14" s="23" t="s">
        <v>589</v>
      </c>
      <c r="G14" s="56">
        <v>46.63</v>
      </c>
      <c r="H14" s="56">
        <f t="shared" si="0"/>
        <v>51.293000000000006</v>
      </c>
      <c r="I14" s="68">
        <f t="shared" si="1"/>
        <v>3.590510000000001</v>
      </c>
      <c r="J14" s="68">
        <f t="shared" si="2"/>
        <v>54.88351000000001</v>
      </c>
      <c r="K14" s="55" t="e">
        <f>#REF!*J14</f>
        <v>#REF!</v>
      </c>
      <c r="L14" s="46" t="s">
        <v>832</v>
      </c>
      <c r="M14" s="46"/>
    </row>
    <row r="15" spans="1:13" ht="21">
      <c r="A15" s="34"/>
      <c r="B15" s="126" t="s">
        <v>587</v>
      </c>
      <c r="C15" s="22"/>
      <c r="D15" s="22"/>
      <c r="E15" s="23" t="s">
        <v>588</v>
      </c>
      <c r="F15" s="23" t="s">
        <v>590</v>
      </c>
      <c r="G15" s="56">
        <v>85</v>
      </c>
      <c r="H15" s="56">
        <f t="shared" si="0"/>
        <v>93.50000000000001</v>
      </c>
      <c r="I15" s="68">
        <f t="shared" si="1"/>
        <v>6.545000000000002</v>
      </c>
      <c r="J15" s="68">
        <f t="shared" si="2"/>
        <v>100.04500000000002</v>
      </c>
      <c r="K15" s="55" t="e">
        <f>#REF!*J15</f>
        <v>#REF!</v>
      </c>
      <c r="L15" s="46">
        <v>0</v>
      </c>
      <c r="M15" s="46"/>
    </row>
    <row r="16" spans="1:13" ht="27" customHeight="1">
      <c r="A16" s="34"/>
      <c r="B16" s="125" t="s">
        <v>604</v>
      </c>
      <c r="C16" s="22" t="s">
        <v>390</v>
      </c>
      <c r="D16" s="22" t="s">
        <v>389</v>
      </c>
      <c r="E16" s="22" t="s">
        <v>611</v>
      </c>
      <c r="F16" s="22" t="s">
        <v>605</v>
      </c>
      <c r="G16" s="56">
        <v>137</v>
      </c>
      <c r="H16" s="56">
        <f t="shared" si="0"/>
        <v>150.70000000000002</v>
      </c>
      <c r="I16" s="68">
        <f t="shared" si="1"/>
        <v>10.549000000000003</v>
      </c>
      <c r="J16" s="68">
        <f t="shared" si="2"/>
        <v>161.24900000000002</v>
      </c>
      <c r="K16" s="55" t="e">
        <f>#REF!*J16</f>
        <v>#REF!</v>
      </c>
      <c r="L16" s="46" t="s">
        <v>833</v>
      </c>
      <c r="M16" s="46"/>
    </row>
    <row r="17" spans="1:13" ht="30" customHeight="1">
      <c r="A17" s="34"/>
      <c r="B17" s="126" t="s">
        <v>619</v>
      </c>
      <c r="C17" s="23"/>
      <c r="D17" s="23"/>
      <c r="E17" s="23" t="s">
        <v>391</v>
      </c>
      <c r="F17" s="22" t="s">
        <v>620</v>
      </c>
      <c r="G17" s="56"/>
      <c r="H17" s="56"/>
      <c r="I17" s="68"/>
      <c r="J17" s="68"/>
      <c r="K17" s="55"/>
      <c r="L17" s="46">
        <v>0</v>
      </c>
      <c r="M17" s="46"/>
    </row>
    <row r="18" spans="12:13" s="21" customFormat="1" ht="12.75">
      <c r="L18" s="128"/>
      <c r="M18" s="128"/>
    </row>
    <row r="19" spans="1:13" ht="12.75">
      <c r="A19" s="88"/>
      <c r="B19" s="35"/>
      <c r="C19" s="90"/>
      <c r="D19" s="39"/>
      <c r="E19" s="115" t="s">
        <v>622</v>
      </c>
      <c r="F19" s="39" t="s">
        <v>821</v>
      </c>
      <c r="G19" s="39" t="s">
        <v>613</v>
      </c>
      <c r="H19" s="58"/>
      <c r="I19" s="58"/>
      <c r="J19" s="58"/>
      <c r="K19" s="91"/>
      <c r="L19" s="115">
        <v>25850</v>
      </c>
      <c r="M19" s="115"/>
    </row>
    <row r="20" spans="1:13" ht="12.75">
      <c r="A20" s="88"/>
      <c r="B20" s="35"/>
      <c r="C20" s="90"/>
      <c r="D20" s="39"/>
      <c r="E20" s="115" t="s">
        <v>612</v>
      </c>
      <c r="F20" s="39" t="s">
        <v>822</v>
      </c>
      <c r="G20" s="39" t="s">
        <v>613</v>
      </c>
      <c r="H20" s="58"/>
      <c r="I20" s="58"/>
      <c r="J20" s="58"/>
      <c r="K20" s="91"/>
      <c r="L20" s="115">
        <v>46.2</v>
      </c>
      <c r="M20" s="115"/>
    </row>
    <row r="21" spans="1:13" ht="12.75">
      <c r="A21" s="88"/>
      <c r="B21" s="57"/>
      <c r="C21" s="90"/>
      <c r="D21" s="39"/>
      <c r="E21" s="115" t="s">
        <v>618</v>
      </c>
      <c r="F21" s="39" t="s">
        <v>822</v>
      </c>
      <c r="G21" s="39" t="s">
        <v>614</v>
      </c>
      <c r="H21" s="58"/>
      <c r="I21" s="58"/>
      <c r="J21" s="58"/>
      <c r="K21" s="91"/>
      <c r="L21" s="115">
        <v>8</v>
      </c>
      <c r="M21" s="115"/>
    </row>
    <row r="22" spans="1:13" ht="12.75">
      <c r="A22" s="88"/>
      <c r="B22" s="57"/>
      <c r="C22" s="90"/>
      <c r="D22" s="39"/>
      <c r="E22" s="115" t="s">
        <v>615</v>
      </c>
      <c r="F22" s="39" t="s">
        <v>822</v>
      </c>
      <c r="G22" s="39" t="s">
        <v>616</v>
      </c>
      <c r="H22" s="58"/>
      <c r="I22" s="58"/>
      <c r="J22" s="58"/>
      <c r="K22" s="91"/>
      <c r="L22" s="115">
        <v>26.8</v>
      </c>
      <c r="M22" s="115"/>
    </row>
    <row r="23" spans="1:13" ht="12.75">
      <c r="A23" s="88"/>
      <c r="B23" s="57"/>
      <c r="C23" s="90"/>
      <c r="D23" s="39"/>
      <c r="E23" s="115" t="s">
        <v>630</v>
      </c>
      <c r="F23" s="39" t="s">
        <v>823</v>
      </c>
      <c r="G23" s="39"/>
      <c r="H23" s="58"/>
      <c r="I23" s="58"/>
      <c r="J23" s="58"/>
      <c r="K23" s="91"/>
      <c r="L23" s="115">
        <v>29900</v>
      </c>
      <c r="M23" s="115"/>
    </row>
    <row r="24" spans="1:13" ht="15" customHeight="1">
      <c r="A24" s="88"/>
      <c r="B24" s="57"/>
      <c r="C24" s="90"/>
      <c r="D24" s="39"/>
      <c r="E24" s="115" t="s">
        <v>629</v>
      </c>
      <c r="F24" s="39" t="s">
        <v>824</v>
      </c>
      <c r="G24" s="39"/>
      <c r="H24" s="58"/>
      <c r="I24" s="58"/>
      <c r="J24" s="58"/>
      <c r="K24" s="91"/>
      <c r="L24" s="115">
        <v>0</v>
      </c>
      <c r="M24" s="115"/>
    </row>
    <row r="25" spans="1:13" ht="12.75">
      <c r="A25" s="88"/>
      <c r="B25" s="57"/>
      <c r="C25" s="90"/>
      <c r="D25" s="39"/>
      <c r="E25" s="115" t="s">
        <v>631</v>
      </c>
      <c r="F25" s="39" t="s">
        <v>823</v>
      </c>
      <c r="G25" s="39" t="s">
        <v>617</v>
      </c>
      <c r="H25" s="58"/>
      <c r="I25" s="58"/>
      <c r="J25" s="58"/>
      <c r="K25" s="91"/>
      <c r="L25" s="115">
        <v>10050</v>
      </c>
      <c r="M25" s="115"/>
    </row>
    <row r="26" spans="1:13" ht="12.75">
      <c r="A26" s="69"/>
      <c r="B26" s="57"/>
      <c r="C26" s="69"/>
      <c r="D26" s="69"/>
      <c r="E26" s="115" t="s">
        <v>714</v>
      </c>
      <c r="F26" s="39" t="s">
        <v>824</v>
      </c>
      <c r="G26" s="69"/>
      <c r="H26" s="70"/>
      <c r="I26" s="70"/>
      <c r="J26" s="70"/>
      <c r="K26" s="70"/>
      <c r="L26" s="115">
        <v>0</v>
      </c>
      <c r="M26" s="115"/>
    </row>
    <row r="27" spans="1:13" ht="12.75">
      <c r="A27" s="69"/>
      <c r="B27" s="57"/>
      <c r="C27" s="69"/>
      <c r="D27" s="69"/>
      <c r="E27" s="39"/>
      <c r="F27" s="39"/>
      <c r="G27" s="69"/>
      <c r="H27" s="70"/>
      <c r="I27" s="70"/>
      <c r="J27" s="70"/>
      <c r="K27" s="70"/>
      <c r="L27" s="115"/>
      <c r="M27" s="115"/>
    </row>
    <row r="28" spans="1:13" s="72" customFormat="1" ht="12.75">
      <c r="A28" s="89"/>
      <c r="B28" s="74"/>
      <c r="C28" s="71"/>
      <c r="D28" s="71"/>
      <c r="E28" s="85" t="s">
        <v>632</v>
      </c>
      <c r="F28" s="85"/>
      <c r="G28" s="75"/>
      <c r="H28" s="76"/>
      <c r="I28" s="74"/>
      <c r="J28" s="74"/>
      <c r="K28" s="89"/>
      <c r="L28" s="129">
        <v>8</v>
      </c>
      <c r="M28" s="129"/>
    </row>
    <row r="29" spans="1:13" ht="12.75">
      <c r="A29" s="22"/>
      <c r="B29" s="59"/>
      <c r="C29" s="22"/>
      <c r="D29" s="22"/>
      <c r="E29" s="57"/>
      <c r="F29" s="57"/>
      <c r="G29" s="60"/>
      <c r="H29" s="60"/>
      <c r="I29" s="60"/>
      <c r="J29" s="60"/>
      <c r="K29" s="35"/>
      <c r="L29" s="133"/>
      <c r="M29" s="133"/>
    </row>
    <row r="30" spans="1:13" ht="30" customHeight="1">
      <c r="A30" s="22"/>
      <c r="B30" s="104" t="s">
        <v>644</v>
      </c>
      <c r="C30" s="22"/>
      <c r="D30" s="22"/>
      <c r="E30" s="104" t="s">
        <v>10</v>
      </c>
      <c r="F30" s="117" t="s">
        <v>643</v>
      </c>
      <c r="G30" s="82"/>
      <c r="H30" s="82"/>
      <c r="I30" s="82"/>
      <c r="J30" s="82"/>
      <c r="K30" s="83"/>
      <c r="L30" s="118" t="s">
        <v>828</v>
      </c>
      <c r="M30" s="119" t="s">
        <v>829</v>
      </c>
    </row>
    <row r="31" spans="1:13" ht="30">
      <c r="A31" s="80"/>
      <c r="B31" s="78" t="s">
        <v>637</v>
      </c>
      <c r="C31" s="22"/>
      <c r="D31" s="22"/>
      <c r="E31" s="78" t="s">
        <v>656</v>
      </c>
      <c r="F31" s="93" t="s">
        <v>655</v>
      </c>
      <c r="G31" s="60"/>
      <c r="H31" s="60"/>
      <c r="I31" s="60"/>
      <c r="J31" s="60"/>
      <c r="K31" s="35"/>
      <c r="L31" s="133">
        <v>0</v>
      </c>
      <c r="M31" s="133"/>
    </row>
    <row r="32" spans="1:13" ht="27" customHeight="1">
      <c r="A32" s="80"/>
      <c r="B32" s="78" t="s">
        <v>716</v>
      </c>
      <c r="C32" s="57"/>
      <c r="D32" s="57"/>
      <c r="E32" s="78" t="s">
        <v>638</v>
      </c>
      <c r="F32" s="93" t="s">
        <v>655</v>
      </c>
      <c r="G32" s="61"/>
      <c r="H32" s="57"/>
      <c r="I32" s="57"/>
      <c r="J32" s="57"/>
      <c r="K32" s="57"/>
      <c r="L32" s="116">
        <v>0</v>
      </c>
      <c r="M32" s="116"/>
    </row>
    <row r="33" spans="1:13" ht="31.5" customHeight="1">
      <c r="A33" s="80"/>
      <c r="B33" s="78" t="s">
        <v>639</v>
      </c>
      <c r="C33" s="22"/>
      <c r="D33" s="22"/>
      <c r="E33" s="78" t="s">
        <v>645</v>
      </c>
      <c r="F33" s="93" t="s">
        <v>655</v>
      </c>
      <c r="G33" s="60"/>
      <c r="H33" s="60"/>
      <c r="I33" s="60"/>
      <c r="J33" s="60"/>
      <c r="K33" s="35"/>
      <c r="L33" s="46">
        <v>0</v>
      </c>
      <c r="M33" s="46"/>
    </row>
    <row r="34" spans="1:13" ht="31.5" customHeight="1">
      <c r="A34" s="80"/>
      <c r="B34" s="78" t="s">
        <v>639</v>
      </c>
      <c r="C34" s="23"/>
      <c r="D34" s="23"/>
      <c r="E34" s="78" t="s">
        <v>646</v>
      </c>
      <c r="F34" s="93" t="s">
        <v>655</v>
      </c>
      <c r="G34" s="60"/>
      <c r="H34" s="60"/>
      <c r="I34" s="60"/>
      <c r="J34" s="60"/>
      <c r="K34" s="35"/>
      <c r="L34" s="116">
        <v>0</v>
      </c>
      <c r="M34" s="116"/>
    </row>
    <row r="35" spans="1:13" ht="45">
      <c r="A35" s="80"/>
      <c r="B35" s="78" t="s">
        <v>90</v>
      </c>
      <c r="C35" s="22"/>
      <c r="D35" s="23"/>
      <c r="E35" s="78" t="s">
        <v>647</v>
      </c>
      <c r="F35" s="93" t="s">
        <v>655</v>
      </c>
      <c r="G35" s="60"/>
      <c r="H35" s="60"/>
      <c r="I35" s="60"/>
      <c r="J35" s="60"/>
      <c r="K35" s="35"/>
      <c r="L35" s="46">
        <v>967</v>
      </c>
      <c r="M35" s="46"/>
    </row>
    <row r="36" spans="1:13" ht="45">
      <c r="A36" s="80"/>
      <c r="B36" s="78" t="s">
        <v>90</v>
      </c>
      <c r="C36" s="23"/>
      <c r="D36" s="23"/>
      <c r="E36" s="78" t="s">
        <v>648</v>
      </c>
      <c r="F36" s="93" t="s">
        <v>655</v>
      </c>
      <c r="G36" s="60"/>
      <c r="H36" s="60"/>
      <c r="I36" s="60"/>
      <c r="J36" s="60"/>
      <c r="K36" s="35"/>
      <c r="L36" s="46">
        <v>455</v>
      </c>
      <c r="M36" s="46"/>
    </row>
    <row r="37" spans="1:13" ht="41.25" customHeight="1">
      <c r="A37" s="80"/>
      <c r="B37" s="78" t="s">
        <v>640</v>
      </c>
      <c r="C37" s="23"/>
      <c r="D37" s="23"/>
      <c r="E37" s="78" t="s">
        <v>649</v>
      </c>
      <c r="F37" s="93" t="s">
        <v>655</v>
      </c>
      <c r="G37" s="60"/>
      <c r="H37" s="60"/>
      <c r="I37" s="60"/>
      <c r="J37" s="60"/>
      <c r="K37" s="35"/>
      <c r="L37" s="46">
        <v>0</v>
      </c>
      <c r="M37" s="46"/>
    </row>
    <row r="38" spans="1:13" ht="38.25" customHeight="1">
      <c r="A38" s="81"/>
      <c r="B38" s="79" t="s">
        <v>641</v>
      </c>
      <c r="C38" s="22"/>
      <c r="D38" s="22"/>
      <c r="E38" s="79" t="s">
        <v>650</v>
      </c>
      <c r="F38" s="93" t="s">
        <v>655</v>
      </c>
      <c r="G38" s="43"/>
      <c r="H38" s="43"/>
      <c r="I38" s="44"/>
      <c r="J38" s="44"/>
      <c r="K38" s="45"/>
      <c r="L38" s="130">
        <v>0</v>
      </c>
      <c r="M38" s="130"/>
    </row>
    <row r="39" spans="1:13" ht="39.75" customHeight="1">
      <c r="A39" s="81"/>
      <c r="B39" s="79" t="s">
        <v>641</v>
      </c>
      <c r="C39" s="22"/>
      <c r="D39" s="22"/>
      <c r="E39" s="79" t="s">
        <v>651</v>
      </c>
      <c r="F39" s="93" t="s">
        <v>655</v>
      </c>
      <c r="G39" s="43"/>
      <c r="H39" s="43"/>
      <c r="I39" s="44"/>
      <c r="J39" s="44"/>
      <c r="K39" s="45"/>
      <c r="L39" s="130">
        <v>0</v>
      </c>
      <c r="M39" s="130"/>
    </row>
    <row r="40" spans="1:13" ht="45" customHeight="1">
      <c r="A40" s="81"/>
      <c r="B40" s="79" t="s">
        <v>642</v>
      </c>
      <c r="C40" s="22"/>
      <c r="D40" s="22"/>
      <c r="E40" s="79" t="s">
        <v>652</v>
      </c>
      <c r="F40" s="93" t="s">
        <v>655</v>
      </c>
      <c r="G40" s="43"/>
      <c r="H40" s="43"/>
      <c r="I40" s="44"/>
      <c r="J40" s="44"/>
      <c r="K40" s="45"/>
      <c r="L40" s="130">
        <v>0</v>
      </c>
      <c r="M40" s="130"/>
    </row>
    <row r="41" spans="1:13" ht="45.75" customHeight="1">
      <c r="A41" s="81"/>
      <c r="B41" s="79" t="s">
        <v>697</v>
      </c>
      <c r="C41" s="22"/>
      <c r="D41" s="22"/>
      <c r="E41" s="79" t="s">
        <v>651</v>
      </c>
      <c r="F41" s="93" t="s">
        <v>655</v>
      </c>
      <c r="G41" s="43"/>
      <c r="H41" s="43"/>
      <c r="I41" s="44"/>
      <c r="J41" s="44"/>
      <c r="K41" s="45"/>
      <c r="L41" s="130">
        <v>0</v>
      </c>
      <c r="M41" s="130"/>
    </row>
    <row r="42" spans="1:13" ht="38.25" customHeight="1">
      <c r="A42" s="81"/>
      <c r="B42" s="78" t="s">
        <v>41</v>
      </c>
      <c r="C42" s="22"/>
      <c r="D42" s="22"/>
      <c r="E42" s="79" t="s">
        <v>698</v>
      </c>
      <c r="F42" s="93" t="s">
        <v>655</v>
      </c>
      <c r="G42" s="43"/>
      <c r="H42" s="43"/>
      <c r="I42" s="44"/>
      <c r="J42" s="44"/>
      <c r="K42" s="45"/>
      <c r="L42" s="130">
        <v>0</v>
      </c>
      <c r="M42" s="130"/>
    </row>
    <row r="43" spans="1:13" ht="36.75" customHeight="1">
      <c r="A43" s="81"/>
      <c r="B43" s="78" t="s">
        <v>696</v>
      </c>
      <c r="C43" s="23"/>
      <c r="D43" s="23"/>
      <c r="E43" s="79" t="s">
        <v>651</v>
      </c>
      <c r="F43" s="93" t="s">
        <v>655</v>
      </c>
      <c r="G43" s="43"/>
      <c r="H43" s="43"/>
      <c r="I43" s="44"/>
      <c r="J43" s="44"/>
      <c r="K43" s="45"/>
      <c r="L43" s="130">
        <v>0</v>
      </c>
      <c r="M43" s="130"/>
    </row>
    <row r="44" spans="1:13" ht="36" customHeight="1">
      <c r="A44" s="81"/>
      <c r="B44" s="86" t="s">
        <v>694</v>
      </c>
      <c r="C44" s="23"/>
      <c r="D44" s="23"/>
      <c r="E44" s="78" t="s">
        <v>653</v>
      </c>
      <c r="F44" s="93" t="s">
        <v>655</v>
      </c>
      <c r="G44" s="43"/>
      <c r="H44" s="43"/>
      <c r="I44" s="44"/>
      <c r="J44" s="44"/>
      <c r="K44" s="45"/>
      <c r="L44" s="130">
        <v>0</v>
      </c>
      <c r="M44" s="130"/>
    </row>
    <row r="45" spans="1:13" ht="30" customHeight="1">
      <c r="A45" s="81"/>
      <c r="B45" s="86" t="s">
        <v>695</v>
      </c>
      <c r="C45" s="22"/>
      <c r="D45" s="22"/>
      <c r="E45" s="78" t="s">
        <v>654</v>
      </c>
      <c r="F45" s="93" t="s">
        <v>655</v>
      </c>
      <c r="G45" s="43"/>
      <c r="H45" s="43"/>
      <c r="I45" s="44"/>
      <c r="J45" s="44"/>
      <c r="K45" s="45"/>
      <c r="L45" s="130">
        <v>55</v>
      </c>
      <c r="M45" s="130"/>
    </row>
    <row r="46" spans="1:13" ht="30" customHeight="1">
      <c r="A46" s="132"/>
      <c r="B46" s="86"/>
      <c r="C46" s="22"/>
      <c r="D46" s="22"/>
      <c r="E46" s="78"/>
      <c r="F46" s="93"/>
      <c r="G46" s="43"/>
      <c r="H46" s="43"/>
      <c r="I46" s="44"/>
      <c r="J46" s="44"/>
      <c r="K46" s="45"/>
      <c r="L46" s="130"/>
      <c r="M46" s="130"/>
    </row>
    <row r="47" spans="1:13" ht="15">
      <c r="A47" s="22"/>
      <c r="B47" s="84" t="s">
        <v>657</v>
      </c>
      <c r="C47" s="22"/>
      <c r="D47" s="22"/>
      <c r="E47" s="84" t="s">
        <v>671</v>
      </c>
      <c r="F47" s="92" t="s">
        <v>672</v>
      </c>
      <c r="G47" s="43"/>
      <c r="H47" s="43"/>
      <c r="I47" s="44"/>
      <c r="J47" s="44"/>
      <c r="K47" s="45"/>
      <c r="L47" s="130">
        <v>137</v>
      </c>
      <c r="M47" s="130"/>
    </row>
    <row r="48" spans="1:13" ht="15">
      <c r="A48" s="22"/>
      <c r="B48" s="84" t="s">
        <v>658</v>
      </c>
      <c r="C48" s="22"/>
      <c r="D48" s="22"/>
      <c r="E48" s="84" t="s">
        <v>673</v>
      </c>
      <c r="F48" s="92" t="s">
        <v>655</v>
      </c>
      <c r="G48" s="43"/>
      <c r="H48" s="43"/>
      <c r="I48" s="44"/>
      <c r="J48" s="44"/>
      <c r="K48" s="45"/>
      <c r="L48" s="130">
        <v>2</v>
      </c>
      <c r="M48" s="130"/>
    </row>
    <row r="49" spans="1:13" ht="15">
      <c r="A49" s="22"/>
      <c r="B49" s="84" t="s">
        <v>659</v>
      </c>
      <c r="C49" s="22"/>
      <c r="D49" s="22"/>
      <c r="E49" s="84" t="s">
        <v>674</v>
      </c>
      <c r="F49" s="92" t="s">
        <v>672</v>
      </c>
      <c r="G49" s="43"/>
      <c r="H49" s="43"/>
      <c r="I49" s="44"/>
      <c r="J49" s="44"/>
      <c r="K49" s="45"/>
      <c r="L49" s="130">
        <v>8</v>
      </c>
      <c r="M49" s="130"/>
    </row>
    <row r="50" spans="1:13" ht="15">
      <c r="A50" s="22"/>
      <c r="B50" s="84" t="s">
        <v>660</v>
      </c>
      <c r="C50" s="22"/>
      <c r="D50" s="22"/>
      <c r="E50" s="84" t="s">
        <v>675</v>
      </c>
      <c r="F50" s="92" t="s">
        <v>672</v>
      </c>
      <c r="G50" s="43"/>
      <c r="H50" s="43"/>
      <c r="I50" s="44"/>
      <c r="J50" s="44"/>
      <c r="K50" s="45"/>
      <c r="L50" s="130">
        <v>15</v>
      </c>
      <c r="M50" s="130"/>
    </row>
    <row r="51" spans="1:13" ht="15">
      <c r="A51" s="22"/>
      <c r="B51" s="84" t="s">
        <v>661</v>
      </c>
      <c r="C51" s="22"/>
      <c r="D51" s="22"/>
      <c r="E51" s="84" t="s">
        <v>676</v>
      </c>
      <c r="F51" s="92" t="s">
        <v>672</v>
      </c>
      <c r="G51" s="43"/>
      <c r="H51" s="43"/>
      <c r="I51" s="44"/>
      <c r="J51" s="44"/>
      <c r="K51" s="45"/>
      <c r="L51" s="130">
        <v>69</v>
      </c>
      <c r="M51" s="130"/>
    </row>
    <row r="52" spans="1:13" ht="15">
      <c r="A52" s="22"/>
      <c r="B52" s="84" t="s">
        <v>523</v>
      </c>
      <c r="C52" s="22"/>
      <c r="D52" s="22"/>
      <c r="E52" s="84" t="s">
        <v>677</v>
      </c>
      <c r="F52" s="92" t="s">
        <v>672</v>
      </c>
      <c r="G52" s="43"/>
      <c r="H52" s="43"/>
      <c r="I52" s="44"/>
      <c r="J52" s="44"/>
      <c r="K52" s="45"/>
      <c r="L52" s="130">
        <v>100</v>
      </c>
      <c r="M52" s="130"/>
    </row>
    <row r="53" spans="1:13" ht="15">
      <c r="A53" s="22"/>
      <c r="B53" s="84" t="s">
        <v>662</v>
      </c>
      <c r="C53" s="22"/>
      <c r="D53" s="22"/>
      <c r="E53" s="84" t="s">
        <v>678</v>
      </c>
      <c r="F53" s="92" t="s">
        <v>672</v>
      </c>
      <c r="G53" s="43"/>
      <c r="H53" s="43"/>
      <c r="I53" s="44"/>
      <c r="J53" s="44"/>
      <c r="K53" s="45"/>
      <c r="L53" s="130">
        <v>0</v>
      </c>
      <c r="M53" s="130"/>
    </row>
    <row r="54" spans="1:13" ht="15">
      <c r="A54" s="22"/>
      <c r="B54" s="84" t="s">
        <v>559</v>
      </c>
      <c r="C54" s="22"/>
      <c r="D54" s="22"/>
      <c r="E54" s="84" t="s">
        <v>679</v>
      </c>
      <c r="F54" s="92" t="s">
        <v>672</v>
      </c>
      <c r="G54" s="43"/>
      <c r="H54" s="43"/>
      <c r="I54" s="44"/>
      <c r="J54" s="44"/>
      <c r="K54" s="45"/>
      <c r="L54" s="130">
        <v>5</v>
      </c>
      <c r="M54" s="130"/>
    </row>
    <row r="55" spans="1:13" ht="15">
      <c r="A55" s="22"/>
      <c r="B55" s="84" t="s">
        <v>663</v>
      </c>
      <c r="C55" s="22"/>
      <c r="D55" s="22"/>
      <c r="E55" s="84" t="s">
        <v>680</v>
      </c>
      <c r="F55" s="92" t="s">
        <v>672</v>
      </c>
      <c r="G55" s="43"/>
      <c r="H55" s="43"/>
      <c r="I55" s="44"/>
      <c r="J55" s="44"/>
      <c r="K55" s="45"/>
      <c r="L55" s="130">
        <v>28.5</v>
      </c>
      <c r="M55" s="130"/>
    </row>
    <row r="56" spans="1:13" ht="15">
      <c r="A56" s="22"/>
      <c r="B56" s="84" t="s">
        <v>114</v>
      </c>
      <c r="C56" s="22"/>
      <c r="D56" s="22"/>
      <c r="E56" s="84" t="s">
        <v>681</v>
      </c>
      <c r="F56" s="92" t="s">
        <v>672</v>
      </c>
      <c r="G56" s="43"/>
      <c r="H56" s="43"/>
      <c r="I56" s="44"/>
      <c r="J56" s="44"/>
      <c r="K56" s="45"/>
      <c r="L56" s="130">
        <v>85</v>
      </c>
      <c r="M56" s="130"/>
    </row>
    <row r="57" spans="1:13" ht="15">
      <c r="A57" s="22"/>
      <c r="B57" s="84" t="s">
        <v>664</v>
      </c>
      <c r="C57" s="22"/>
      <c r="D57" s="22"/>
      <c r="E57" s="84" t="s">
        <v>682</v>
      </c>
      <c r="F57" s="92" t="s">
        <v>672</v>
      </c>
      <c r="G57" s="43"/>
      <c r="H57" s="43"/>
      <c r="I57" s="44"/>
      <c r="J57" s="44"/>
      <c r="K57" s="45"/>
      <c r="L57" s="130">
        <v>207</v>
      </c>
      <c r="M57" s="130"/>
    </row>
    <row r="58" spans="1:13" ht="15">
      <c r="A58" s="22"/>
      <c r="B58" s="84" t="s">
        <v>665</v>
      </c>
      <c r="C58" s="22"/>
      <c r="D58" s="22"/>
      <c r="E58" s="84" t="s">
        <v>683</v>
      </c>
      <c r="F58" s="92" t="s">
        <v>672</v>
      </c>
      <c r="G58" s="43"/>
      <c r="H58" s="43"/>
      <c r="I58" s="44"/>
      <c r="J58" s="44"/>
      <c r="K58" s="45"/>
      <c r="L58" s="130">
        <v>3</v>
      </c>
      <c r="M58" s="130"/>
    </row>
    <row r="59" spans="1:13" ht="15">
      <c r="A59" s="22"/>
      <c r="B59" s="84" t="s">
        <v>715</v>
      </c>
      <c r="C59" s="22"/>
      <c r="D59" s="22"/>
      <c r="E59" s="92" t="s">
        <v>684</v>
      </c>
      <c r="F59" s="93" t="s">
        <v>655</v>
      </c>
      <c r="G59" s="43"/>
      <c r="H59" s="43"/>
      <c r="I59" s="44"/>
      <c r="J59" s="44"/>
      <c r="K59" s="45"/>
      <c r="L59" s="130">
        <v>87</v>
      </c>
      <c r="M59" s="130"/>
    </row>
    <row r="60" spans="1:13" ht="15">
      <c r="A60" s="22"/>
      <c r="B60" s="84" t="s">
        <v>666</v>
      </c>
      <c r="C60" s="22"/>
      <c r="D60" s="22"/>
      <c r="E60" s="84" t="s">
        <v>667</v>
      </c>
      <c r="F60" s="93" t="s">
        <v>655</v>
      </c>
      <c r="G60" s="43"/>
      <c r="H60" s="43"/>
      <c r="I60" s="44"/>
      <c r="J60" s="44"/>
      <c r="K60" s="45"/>
      <c r="L60" s="130">
        <v>0</v>
      </c>
      <c r="M60" s="130"/>
    </row>
    <row r="61" spans="1:13" ht="15">
      <c r="A61" s="22"/>
      <c r="B61" s="84" t="s">
        <v>668</v>
      </c>
      <c r="C61" s="22"/>
      <c r="D61" s="22"/>
      <c r="E61" s="84" t="s">
        <v>667</v>
      </c>
      <c r="F61" s="93" t="s">
        <v>655</v>
      </c>
      <c r="G61" s="43"/>
      <c r="H61" s="43"/>
      <c r="I61" s="44"/>
      <c r="J61" s="44"/>
      <c r="K61" s="45"/>
      <c r="L61" s="130">
        <v>0</v>
      </c>
      <c r="M61" s="130"/>
    </row>
    <row r="62" spans="1:13" ht="15">
      <c r="A62" s="22"/>
      <c r="B62" s="137" t="s">
        <v>669</v>
      </c>
      <c r="C62" s="138"/>
      <c r="D62" s="138"/>
      <c r="E62" s="137" t="s">
        <v>670</v>
      </c>
      <c r="F62" s="139" t="s">
        <v>655</v>
      </c>
      <c r="G62" s="43"/>
      <c r="H62" s="43"/>
      <c r="I62" s="44"/>
      <c r="J62" s="44"/>
      <c r="K62" s="45"/>
      <c r="L62" s="130">
        <v>0</v>
      </c>
      <c r="M62" s="130"/>
    </row>
    <row r="63" spans="1:13" ht="18" customHeight="1">
      <c r="A63" s="132"/>
      <c r="B63" s="84" t="s">
        <v>699</v>
      </c>
      <c r="C63" s="22"/>
      <c r="D63" s="22"/>
      <c r="E63" s="5" t="s">
        <v>702</v>
      </c>
      <c r="F63" s="93" t="s">
        <v>672</v>
      </c>
      <c r="G63" s="43"/>
      <c r="H63" s="43"/>
      <c r="I63" s="44"/>
      <c r="J63" s="44"/>
      <c r="K63" s="45"/>
      <c r="L63" s="130">
        <v>11</v>
      </c>
      <c r="M63" s="130"/>
    </row>
    <row r="64" spans="1:13" ht="15.75" customHeight="1">
      <c r="A64" s="132"/>
      <c r="B64" s="84" t="s">
        <v>700</v>
      </c>
      <c r="C64" s="22"/>
      <c r="D64" s="22"/>
      <c r="E64" s="5" t="s">
        <v>703</v>
      </c>
      <c r="F64" s="93" t="s">
        <v>672</v>
      </c>
      <c r="G64" s="43"/>
      <c r="H64" s="43"/>
      <c r="I64" s="44"/>
      <c r="J64" s="44"/>
      <c r="K64" s="45"/>
      <c r="L64" s="130">
        <v>576</v>
      </c>
      <c r="M64" s="130"/>
    </row>
    <row r="65" spans="1:13" ht="15">
      <c r="A65" s="132"/>
      <c r="B65" s="140" t="s">
        <v>701</v>
      </c>
      <c r="C65" s="22"/>
      <c r="D65" s="22"/>
      <c r="E65" s="4" t="s">
        <v>704</v>
      </c>
      <c r="F65" s="93" t="s">
        <v>672</v>
      </c>
      <c r="G65" s="43"/>
      <c r="H65" s="43"/>
      <c r="I65" s="44"/>
      <c r="J65" s="44"/>
      <c r="K65" s="45"/>
      <c r="L65" s="130">
        <v>204</v>
      </c>
      <c r="M65" s="130"/>
    </row>
    <row r="66" spans="1:13" ht="25.5">
      <c r="A66" s="132"/>
      <c r="B66" s="141" t="s">
        <v>159</v>
      </c>
      <c r="C66" s="22"/>
      <c r="D66" s="22"/>
      <c r="E66" s="5" t="s">
        <v>160</v>
      </c>
      <c r="F66" s="93" t="s">
        <v>672</v>
      </c>
      <c r="G66" s="43"/>
      <c r="H66" s="43"/>
      <c r="I66" s="44"/>
      <c r="J66" s="44"/>
      <c r="K66" s="45"/>
      <c r="L66" s="130">
        <v>185</v>
      </c>
      <c r="M66" s="130"/>
    </row>
    <row r="67" spans="1:13" ht="15">
      <c r="A67" s="132"/>
      <c r="B67" s="142" t="s">
        <v>705</v>
      </c>
      <c r="C67" s="22"/>
      <c r="D67" s="22"/>
      <c r="E67" s="84" t="s">
        <v>706</v>
      </c>
      <c r="F67" s="143" t="s">
        <v>655</v>
      </c>
      <c r="G67" s="43"/>
      <c r="H67" s="43"/>
      <c r="I67" s="44"/>
      <c r="J67" s="44"/>
      <c r="K67" s="45"/>
      <c r="L67" s="130">
        <v>55</v>
      </c>
      <c r="M67" s="130"/>
    </row>
    <row r="68" spans="1:13" ht="15">
      <c r="A68" s="132"/>
      <c r="B68" s="142" t="s">
        <v>707</v>
      </c>
      <c r="C68" s="22"/>
      <c r="D68" s="22"/>
      <c r="E68" s="84" t="s">
        <v>708</v>
      </c>
      <c r="F68" s="93" t="s">
        <v>655</v>
      </c>
      <c r="G68" s="43"/>
      <c r="H68" s="43"/>
      <c r="I68" s="44"/>
      <c r="J68" s="44"/>
      <c r="K68" s="45"/>
      <c r="L68" s="130">
        <v>166</v>
      </c>
      <c r="M68" s="130"/>
    </row>
    <row r="69" spans="1:13" ht="15">
      <c r="A69" s="132"/>
      <c r="B69" s="144" t="s">
        <v>709</v>
      </c>
      <c r="C69" s="22"/>
      <c r="D69" s="22"/>
      <c r="E69" s="84" t="s">
        <v>711</v>
      </c>
      <c r="F69" s="93" t="s">
        <v>672</v>
      </c>
      <c r="G69" s="43"/>
      <c r="H69" s="43"/>
      <c r="I69" s="44"/>
      <c r="J69" s="44"/>
      <c r="K69" s="45"/>
      <c r="L69" s="130">
        <v>5</v>
      </c>
      <c r="M69" s="130"/>
    </row>
    <row r="70" spans="1:13" ht="15">
      <c r="A70" s="132"/>
      <c r="B70" s="144" t="s">
        <v>710</v>
      </c>
      <c r="C70" s="22"/>
      <c r="D70" s="22"/>
      <c r="E70" s="84" t="s">
        <v>712</v>
      </c>
      <c r="F70" s="93" t="s">
        <v>672</v>
      </c>
      <c r="G70" s="43"/>
      <c r="H70" s="43"/>
      <c r="I70" s="44"/>
      <c r="J70" s="44"/>
      <c r="K70" s="45"/>
      <c r="L70" s="130">
        <v>0</v>
      </c>
      <c r="M70" s="130"/>
    </row>
    <row r="71" spans="1:13" ht="15">
      <c r="A71" s="132"/>
      <c r="B71" s="144" t="s">
        <v>719</v>
      </c>
      <c r="C71" s="22"/>
      <c r="D71" s="22"/>
      <c r="E71" s="5" t="s">
        <v>720</v>
      </c>
      <c r="F71" s="93" t="s">
        <v>672</v>
      </c>
      <c r="G71" s="43"/>
      <c r="H71" s="43"/>
      <c r="I71" s="44"/>
      <c r="J71" s="44"/>
      <c r="K71" s="45"/>
      <c r="L71" s="130">
        <v>3</v>
      </c>
      <c r="M71" s="130"/>
    </row>
    <row r="72" spans="1:13" ht="15">
      <c r="A72" s="132"/>
      <c r="B72" s="144" t="s">
        <v>721</v>
      </c>
      <c r="C72" s="22"/>
      <c r="D72" s="22"/>
      <c r="E72" s="5" t="s">
        <v>722</v>
      </c>
      <c r="F72" s="93" t="s">
        <v>672</v>
      </c>
      <c r="G72" s="43"/>
      <c r="H72" s="43"/>
      <c r="I72" s="44"/>
      <c r="J72" s="44"/>
      <c r="K72" s="45"/>
      <c r="L72" s="130">
        <v>23</v>
      </c>
      <c r="M72" s="130"/>
    </row>
    <row r="73" spans="1:13" ht="15">
      <c r="A73" s="132"/>
      <c r="B73" s="144" t="s">
        <v>723</v>
      </c>
      <c r="C73" s="22"/>
      <c r="D73" s="22"/>
      <c r="E73" s="5" t="s">
        <v>724</v>
      </c>
      <c r="F73" s="93" t="s">
        <v>672</v>
      </c>
      <c r="G73" s="43"/>
      <c r="H73" s="43"/>
      <c r="I73" s="44"/>
      <c r="J73" s="44"/>
      <c r="K73" s="45"/>
      <c r="L73" s="130">
        <v>37</v>
      </c>
      <c r="M73" s="130"/>
    </row>
    <row r="74" spans="1:13" ht="15">
      <c r="A74" s="81"/>
      <c r="B74" s="144" t="s">
        <v>171</v>
      </c>
      <c r="C74" s="22"/>
      <c r="D74" s="22"/>
      <c r="E74" s="5" t="s">
        <v>725</v>
      </c>
      <c r="F74" s="93" t="s">
        <v>672</v>
      </c>
      <c r="G74" s="43"/>
      <c r="H74" s="43"/>
      <c r="I74" s="44"/>
      <c r="J74" s="44"/>
      <c r="K74" s="45"/>
      <c r="L74" s="130">
        <v>22</v>
      </c>
      <c r="M74" s="130"/>
    </row>
    <row r="75" spans="1:13" ht="15">
      <c r="A75" s="146"/>
      <c r="B75" s="144" t="s">
        <v>726</v>
      </c>
      <c r="C75" s="22"/>
      <c r="D75" s="22"/>
      <c r="E75" s="5" t="s">
        <v>727</v>
      </c>
      <c r="F75" s="93" t="s">
        <v>672</v>
      </c>
      <c r="G75" s="43"/>
      <c r="H75" s="43"/>
      <c r="I75" s="44"/>
      <c r="J75" s="44"/>
      <c r="K75" s="45"/>
      <c r="L75" s="130">
        <v>146</v>
      </c>
      <c r="M75" s="130"/>
    </row>
    <row r="76" spans="1:13" ht="15">
      <c r="A76" s="146"/>
      <c r="B76" s="144" t="s">
        <v>125</v>
      </c>
      <c r="C76" s="22"/>
      <c r="D76" s="22"/>
      <c r="E76" s="5" t="s">
        <v>728</v>
      </c>
      <c r="F76" s="93" t="s">
        <v>672</v>
      </c>
      <c r="G76" s="43"/>
      <c r="H76" s="43"/>
      <c r="I76" s="44"/>
      <c r="J76" s="44"/>
      <c r="K76" s="45"/>
      <c r="L76" s="130">
        <v>2042</v>
      </c>
      <c r="M76" s="130"/>
    </row>
    <row r="77" spans="1:13" ht="25.5">
      <c r="A77" s="146"/>
      <c r="B77" s="2" t="s">
        <v>799</v>
      </c>
      <c r="C77" s="22"/>
      <c r="D77" s="22"/>
      <c r="E77" s="5" t="s">
        <v>800</v>
      </c>
      <c r="F77" s="93" t="s">
        <v>672</v>
      </c>
      <c r="G77" s="43"/>
      <c r="H77" s="43"/>
      <c r="I77" s="44"/>
      <c r="J77" s="44"/>
      <c r="K77" s="45"/>
      <c r="L77" s="130">
        <v>272</v>
      </c>
      <c r="M77" s="130"/>
    </row>
    <row r="78" spans="1:13" ht="25.5">
      <c r="A78" s="146"/>
      <c r="B78" s="2" t="s">
        <v>801</v>
      </c>
      <c r="C78" s="22"/>
      <c r="D78" s="22"/>
      <c r="E78" s="5" t="s">
        <v>802</v>
      </c>
      <c r="F78" s="93" t="s">
        <v>672</v>
      </c>
      <c r="G78" s="43"/>
      <c r="H78" s="43"/>
      <c r="I78" s="44"/>
      <c r="J78" s="44"/>
      <c r="K78" s="45"/>
      <c r="L78" s="130">
        <v>439</v>
      </c>
      <c r="M78" s="130"/>
    </row>
    <row r="79" spans="1:13" ht="15">
      <c r="A79" s="146"/>
      <c r="B79" s="186" t="s">
        <v>803</v>
      </c>
      <c r="C79" s="138"/>
      <c r="D79" s="138"/>
      <c r="E79" s="181" t="s">
        <v>804</v>
      </c>
      <c r="F79" s="93" t="s">
        <v>655</v>
      </c>
      <c r="G79" s="43"/>
      <c r="H79" s="43"/>
      <c r="I79" s="44"/>
      <c r="J79" s="44"/>
      <c r="K79" s="45"/>
      <c r="L79" s="130">
        <v>0</v>
      </c>
      <c r="M79" s="130"/>
    </row>
    <row r="80" spans="1:13" ht="15">
      <c r="A80" s="146"/>
      <c r="B80" s="2" t="s">
        <v>807</v>
      </c>
      <c r="C80" s="22"/>
      <c r="D80" s="22"/>
      <c r="E80" s="144" t="s">
        <v>808</v>
      </c>
      <c r="F80" s="93" t="s">
        <v>809</v>
      </c>
      <c r="G80" s="43"/>
      <c r="H80" s="43"/>
      <c r="I80" s="44"/>
      <c r="J80" s="44"/>
      <c r="K80" s="45"/>
      <c r="L80" s="130">
        <v>0</v>
      </c>
      <c r="M80" s="130"/>
    </row>
    <row r="81" spans="1:13" ht="16.5" customHeight="1">
      <c r="A81" s="146"/>
      <c r="B81" s="2" t="s">
        <v>810</v>
      </c>
      <c r="C81" s="22"/>
      <c r="D81" s="22"/>
      <c r="E81" s="144" t="s">
        <v>811</v>
      </c>
      <c r="F81" s="93" t="s">
        <v>672</v>
      </c>
      <c r="G81" s="43"/>
      <c r="H81" s="43"/>
      <c r="I81" s="44"/>
      <c r="J81" s="44"/>
      <c r="K81" s="45"/>
      <c r="L81" s="130">
        <v>0</v>
      </c>
      <c r="M81" s="130"/>
    </row>
    <row r="82" spans="1:13" ht="15">
      <c r="A82" s="146"/>
      <c r="B82" s="2" t="s">
        <v>233</v>
      </c>
      <c r="C82" s="22"/>
      <c r="D82" s="22"/>
      <c r="E82" s="144" t="s">
        <v>812</v>
      </c>
      <c r="F82" s="93" t="s">
        <v>672</v>
      </c>
      <c r="G82" s="43"/>
      <c r="H82" s="43"/>
      <c r="I82" s="44"/>
      <c r="J82" s="44"/>
      <c r="K82" s="45"/>
      <c r="L82" s="130">
        <v>0</v>
      </c>
      <c r="M82" s="130"/>
    </row>
    <row r="83" spans="1:13" ht="15">
      <c r="A83" s="146"/>
      <c r="B83" s="2" t="s">
        <v>813</v>
      </c>
      <c r="C83" s="22"/>
      <c r="D83" s="22"/>
      <c r="E83" s="144" t="s">
        <v>814</v>
      </c>
      <c r="F83" s="93" t="s">
        <v>672</v>
      </c>
      <c r="G83" s="187"/>
      <c r="H83" s="187"/>
      <c r="I83" s="188"/>
      <c r="J83" s="188"/>
      <c r="K83" s="189"/>
      <c r="L83" s="130">
        <v>0</v>
      </c>
      <c r="M83" s="130"/>
    </row>
    <row r="84" spans="1:13" ht="15">
      <c r="A84" s="146"/>
      <c r="B84" s="2" t="s">
        <v>815</v>
      </c>
      <c r="C84" s="22"/>
      <c r="D84" s="22"/>
      <c r="E84" s="144" t="s">
        <v>816</v>
      </c>
      <c r="F84" s="93" t="s">
        <v>672</v>
      </c>
      <c r="G84" s="43"/>
      <c r="H84" s="43"/>
      <c r="I84" s="44"/>
      <c r="J84" s="44"/>
      <c r="K84" s="45"/>
      <c r="L84" s="130">
        <v>0</v>
      </c>
      <c r="M84" s="130"/>
    </row>
    <row r="85" spans="1:13" ht="15">
      <c r="A85" s="146"/>
      <c r="B85" s="2" t="s">
        <v>817</v>
      </c>
      <c r="C85" s="22"/>
      <c r="D85" s="22"/>
      <c r="E85" s="144" t="s">
        <v>818</v>
      </c>
      <c r="F85" s="93" t="s">
        <v>672</v>
      </c>
      <c r="G85" s="43"/>
      <c r="H85" s="43"/>
      <c r="I85" s="44"/>
      <c r="J85" s="44"/>
      <c r="K85" s="45"/>
      <c r="L85" s="130">
        <v>0</v>
      </c>
      <c r="M85" s="130"/>
    </row>
    <row r="86" spans="1:13" ht="15">
      <c r="A86" s="146"/>
      <c r="B86" s="2" t="s">
        <v>819</v>
      </c>
      <c r="C86" s="22"/>
      <c r="D86" s="22"/>
      <c r="E86" s="144" t="s">
        <v>820</v>
      </c>
      <c r="F86" s="93" t="s">
        <v>655</v>
      </c>
      <c r="G86" s="43"/>
      <c r="H86" s="43"/>
      <c r="I86" s="44"/>
      <c r="J86" s="44"/>
      <c r="K86" s="45"/>
      <c r="L86" s="130">
        <v>0</v>
      </c>
      <c r="M86" s="130"/>
    </row>
    <row r="87" spans="1:13" ht="15">
      <c r="A87" s="146"/>
      <c r="B87" s="144"/>
      <c r="C87" s="22"/>
      <c r="D87" s="22"/>
      <c r="E87" s="5"/>
      <c r="F87" s="93"/>
      <c r="G87" s="43"/>
      <c r="H87" s="43"/>
      <c r="I87" s="44"/>
      <c r="J87" s="44"/>
      <c r="K87" s="45"/>
      <c r="L87" s="130"/>
      <c r="M87" s="130"/>
    </row>
    <row r="88" spans="1:13" ht="15">
      <c r="A88" s="146"/>
      <c r="B88" s="144"/>
      <c r="C88" s="22"/>
      <c r="D88" s="22"/>
      <c r="E88" s="5"/>
      <c r="F88" s="93"/>
      <c r="G88" s="43"/>
      <c r="H88" s="43"/>
      <c r="I88" s="44"/>
      <c r="J88" s="44"/>
      <c r="K88" s="45"/>
      <c r="L88" s="130"/>
      <c r="M88" s="130"/>
    </row>
    <row r="89" spans="1:13" ht="15">
      <c r="A89" s="146"/>
      <c r="B89" s="144"/>
      <c r="C89" s="22"/>
      <c r="D89" s="22"/>
      <c r="E89" s="5"/>
      <c r="F89" s="93"/>
      <c r="G89" s="43"/>
      <c r="H89" s="43"/>
      <c r="I89" s="44"/>
      <c r="J89" s="44"/>
      <c r="K89" s="45"/>
      <c r="L89" s="130"/>
      <c r="M89" s="130"/>
    </row>
    <row r="90" spans="1:13" ht="15">
      <c r="A90" s="146"/>
      <c r="B90" s="144"/>
      <c r="C90" s="22"/>
      <c r="D90" s="22"/>
      <c r="E90" s="5"/>
      <c r="F90" s="93"/>
      <c r="G90" s="43"/>
      <c r="H90" s="43"/>
      <c r="I90" s="44"/>
      <c r="J90" s="44"/>
      <c r="K90" s="45"/>
      <c r="L90" s="130"/>
      <c r="M90" s="130"/>
    </row>
    <row r="91" spans="1:13" ht="13.5" thickBot="1">
      <c r="A91" s="30"/>
      <c r="B91" s="147" t="s">
        <v>585</v>
      </c>
      <c r="C91" s="30"/>
      <c r="D91" s="30"/>
      <c r="E91" s="30"/>
      <c r="F91" s="31"/>
      <c r="G91" s="48">
        <f>SUM(G11:G74)</f>
        <v>357.89</v>
      </c>
      <c r="H91" s="48">
        <f>SUM(H11:H74)</f>
        <v>393.6790000000001</v>
      </c>
      <c r="I91" s="49">
        <f>SUM(I11:I74)</f>
        <v>27.557530000000007</v>
      </c>
      <c r="J91" s="50">
        <f>SUM(J11:J74)</f>
        <v>421.23653</v>
      </c>
      <c r="K91" s="51" t="e">
        <f>SUM(K11:K74)</f>
        <v>#REF!</v>
      </c>
      <c r="L91" s="131"/>
      <c r="M91" s="135"/>
    </row>
    <row r="92" spans="1:13" ht="27.75" customHeight="1">
      <c r="A92" s="112"/>
      <c r="B92" s="198" t="s">
        <v>1</v>
      </c>
      <c r="C92" s="199"/>
      <c r="D92" s="199"/>
      <c r="E92" s="199"/>
      <c r="F92" s="199"/>
      <c r="G92" s="113"/>
      <c r="H92" s="114"/>
      <c r="I92" s="114"/>
      <c r="J92" s="114"/>
      <c r="K92" s="114"/>
      <c r="L92" s="120" t="s">
        <v>826</v>
      </c>
      <c r="M92" s="121" t="s">
        <v>827</v>
      </c>
    </row>
    <row r="93" spans="1:13" ht="14.25" customHeight="1">
      <c r="A93" s="32"/>
      <c r="B93" s="202" t="s">
        <v>606</v>
      </c>
      <c r="C93" s="203"/>
      <c r="D93" s="203"/>
      <c r="E93" s="203"/>
      <c r="F93" s="203"/>
      <c r="G93" s="109"/>
      <c r="H93" s="110"/>
      <c r="I93" s="111"/>
      <c r="J93" s="111"/>
      <c r="K93" s="111"/>
      <c r="L93" s="136">
        <v>10</v>
      </c>
      <c r="M93" s="136"/>
    </row>
    <row r="94" spans="1:13" s="24" customFormat="1" ht="17.25" customHeight="1">
      <c r="A94" s="33"/>
      <c r="B94" s="196" t="s">
        <v>591</v>
      </c>
      <c r="C94" s="197"/>
      <c r="D94" s="197"/>
      <c r="E94" s="197"/>
      <c r="F94" s="197"/>
      <c r="G94" s="52"/>
      <c r="H94" s="53"/>
      <c r="I94" s="53"/>
      <c r="J94" s="53"/>
      <c r="K94" s="53"/>
      <c r="L94" s="125">
        <v>19</v>
      </c>
      <c r="M94" s="125"/>
    </row>
    <row r="95" spans="1:13" s="25" customFormat="1" ht="14.25" customHeight="1">
      <c r="A95" s="33"/>
      <c r="B95" s="196" t="s">
        <v>633</v>
      </c>
      <c r="C95" s="197"/>
      <c r="D95" s="197"/>
      <c r="E95" s="197"/>
      <c r="F95" s="197"/>
      <c r="G95" s="52"/>
      <c r="H95" s="53"/>
      <c r="I95" s="53"/>
      <c r="J95" s="53"/>
      <c r="K95" s="53"/>
      <c r="L95" s="125">
        <v>4</v>
      </c>
      <c r="M95" s="125"/>
    </row>
    <row r="96" spans="1:13" s="25" customFormat="1" ht="14.25" customHeight="1" hidden="1">
      <c r="A96" s="33"/>
      <c r="B96" s="196" t="s">
        <v>634</v>
      </c>
      <c r="C96" s="197"/>
      <c r="D96" s="197"/>
      <c r="E96" s="197"/>
      <c r="F96" s="197"/>
      <c r="G96" s="52"/>
      <c r="H96" s="53"/>
      <c r="I96" s="53"/>
      <c r="J96" s="53"/>
      <c r="K96" s="53"/>
      <c r="L96" s="125"/>
      <c r="M96" s="125"/>
    </row>
    <row r="97" spans="1:13" s="25" customFormat="1" ht="14.25" customHeight="1">
      <c r="A97" s="33"/>
      <c r="B97" s="196" t="s">
        <v>687</v>
      </c>
      <c r="C97" s="197"/>
      <c r="D97" s="197"/>
      <c r="E97" s="197"/>
      <c r="F97" s="197"/>
      <c r="G97" s="52"/>
      <c r="H97" s="53"/>
      <c r="I97" s="53"/>
      <c r="J97" s="53"/>
      <c r="K97" s="53"/>
      <c r="L97" s="125">
        <v>5</v>
      </c>
      <c r="M97" s="125"/>
    </row>
    <row r="98" spans="1:13" s="25" customFormat="1" ht="14.25" customHeight="1">
      <c r="A98" s="34"/>
      <c r="B98" s="200" t="s">
        <v>688</v>
      </c>
      <c r="C98" s="201"/>
      <c r="D98" s="201"/>
      <c r="E98" s="201"/>
      <c r="F98" s="201"/>
      <c r="G98" s="47"/>
      <c r="H98" s="43"/>
      <c r="I98" s="44"/>
      <c r="J98" s="44"/>
      <c r="K98" s="45"/>
      <c r="L98" s="130">
        <v>1000</v>
      </c>
      <c r="M98" s="130"/>
    </row>
    <row r="99" spans="1:13" ht="1.5" customHeight="1" hidden="1">
      <c r="A99" s="34"/>
      <c r="B99" s="200"/>
      <c r="C99" s="201"/>
      <c r="D99" s="201"/>
      <c r="E99" s="201"/>
      <c r="F99" s="201"/>
      <c r="G99" s="43"/>
      <c r="H99" s="54"/>
      <c r="I99" s="45"/>
      <c r="J99" s="45"/>
      <c r="K99" s="45"/>
      <c r="L99" s="130"/>
      <c r="M99" s="130"/>
    </row>
    <row r="100" spans="1:13" ht="12.75" hidden="1">
      <c r="A100" s="34"/>
      <c r="B100" s="200" t="s">
        <v>592</v>
      </c>
      <c r="C100" s="201"/>
      <c r="D100" s="201"/>
      <c r="E100" s="201"/>
      <c r="F100" s="201"/>
      <c r="G100" s="43"/>
      <c r="H100" s="54"/>
      <c r="I100" s="45"/>
      <c r="J100" s="45"/>
      <c r="K100" s="45"/>
      <c r="L100" s="130"/>
      <c r="M100" s="130"/>
    </row>
    <row r="101" spans="1:13" ht="12.75" hidden="1">
      <c r="A101" s="33"/>
      <c r="B101" s="200" t="s">
        <v>609</v>
      </c>
      <c r="C101" s="201"/>
      <c r="D101" s="201"/>
      <c r="E101" s="201"/>
      <c r="F101" s="201"/>
      <c r="G101" s="43"/>
      <c r="H101" s="54"/>
      <c r="I101" s="45"/>
      <c r="J101" s="45"/>
      <c r="K101" s="45"/>
      <c r="L101" s="130"/>
      <c r="M101" s="130"/>
    </row>
    <row r="102" spans="1:13" ht="12.75">
      <c r="A102" s="34"/>
      <c r="B102" s="200" t="s">
        <v>692</v>
      </c>
      <c r="C102" s="201"/>
      <c r="D102" s="201"/>
      <c r="E102" s="201"/>
      <c r="F102" s="201"/>
      <c r="G102" s="43"/>
      <c r="H102" s="54"/>
      <c r="I102" s="45"/>
      <c r="J102" s="45"/>
      <c r="K102" s="45"/>
      <c r="L102" s="130">
        <v>1100</v>
      </c>
      <c r="M102" s="130"/>
    </row>
    <row r="103" spans="1:13" ht="12.75">
      <c r="A103" s="34"/>
      <c r="B103" s="200" t="s">
        <v>593</v>
      </c>
      <c r="C103" s="201"/>
      <c r="D103" s="201"/>
      <c r="E103" s="201"/>
      <c r="F103" s="201"/>
      <c r="G103" s="43"/>
      <c r="H103" s="54"/>
      <c r="I103" s="45"/>
      <c r="J103" s="45"/>
      <c r="K103" s="45"/>
      <c r="L103" s="130">
        <v>14200</v>
      </c>
      <c r="M103" s="130"/>
    </row>
    <row r="104" spans="1:13" ht="12.75">
      <c r="A104" s="33"/>
      <c r="B104" s="200" t="s">
        <v>594</v>
      </c>
      <c r="C104" s="201"/>
      <c r="D104" s="201"/>
      <c r="E104" s="201"/>
      <c r="F104" s="201"/>
      <c r="G104" s="43"/>
      <c r="H104" s="54"/>
      <c r="I104" s="45"/>
      <c r="J104" s="45"/>
      <c r="K104" s="45"/>
      <c r="L104" s="130">
        <v>4080</v>
      </c>
      <c r="M104" s="130"/>
    </row>
    <row r="105" spans="1:13" ht="12.75">
      <c r="A105" s="39"/>
      <c r="B105" s="217" t="s">
        <v>595</v>
      </c>
      <c r="C105" s="201"/>
      <c r="D105" s="201"/>
      <c r="E105" s="201"/>
      <c r="F105" s="201"/>
      <c r="G105" s="43"/>
      <c r="H105" s="54"/>
      <c r="I105" s="45"/>
      <c r="J105" s="45"/>
      <c r="K105" s="45"/>
      <c r="L105" s="130">
        <v>0</v>
      </c>
      <c r="M105" s="130"/>
    </row>
    <row r="106" spans="1:17" ht="12.75">
      <c r="A106" s="22"/>
      <c r="B106" s="218" t="s">
        <v>596</v>
      </c>
      <c r="C106" s="219"/>
      <c r="D106" s="219"/>
      <c r="E106" s="219"/>
      <c r="F106" s="219"/>
      <c r="G106" s="43"/>
      <c r="H106" s="54"/>
      <c r="I106" s="45"/>
      <c r="J106" s="45"/>
      <c r="K106" s="45"/>
      <c r="L106" s="130">
        <v>1480</v>
      </c>
      <c r="M106" s="130"/>
      <c r="Q106" s="177"/>
    </row>
    <row r="107" spans="1:13" ht="12.75">
      <c r="A107" s="22"/>
      <c r="B107" s="123" t="s">
        <v>689</v>
      </c>
      <c r="C107" s="106"/>
      <c r="D107" s="106"/>
      <c r="E107" s="106"/>
      <c r="F107" s="106"/>
      <c r="G107" s="105"/>
      <c r="H107" s="54"/>
      <c r="I107" s="45"/>
      <c r="J107" s="45"/>
      <c r="K107" s="45"/>
      <c r="L107" s="130">
        <v>0</v>
      </c>
      <c r="M107" s="130"/>
    </row>
    <row r="108" spans="1:13" ht="12.75">
      <c r="A108" s="22"/>
      <c r="B108" s="124" t="s">
        <v>690</v>
      </c>
      <c r="C108" s="108"/>
      <c r="D108" s="108"/>
      <c r="E108" s="108"/>
      <c r="F108" s="108"/>
      <c r="G108" s="105"/>
      <c r="H108" s="54"/>
      <c r="I108" s="45"/>
      <c r="J108" s="45"/>
      <c r="K108" s="45"/>
      <c r="L108" s="130">
        <v>0</v>
      </c>
      <c r="M108" s="130"/>
    </row>
    <row r="109" spans="1:13" ht="12.75">
      <c r="A109" s="22"/>
      <c r="B109" s="220" t="s">
        <v>597</v>
      </c>
      <c r="C109" s="203"/>
      <c r="D109" s="203"/>
      <c r="E109" s="203"/>
      <c r="F109" s="203"/>
      <c r="G109" s="43"/>
      <c r="H109" s="54"/>
      <c r="I109" s="45"/>
      <c r="J109" s="45"/>
      <c r="K109" s="45"/>
      <c r="L109" s="130">
        <v>293</v>
      </c>
      <c r="M109" s="130"/>
    </row>
    <row r="110" spans="1:13" ht="12.75">
      <c r="A110" s="22"/>
      <c r="B110" s="122" t="s">
        <v>691</v>
      </c>
      <c r="C110" s="73"/>
      <c r="D110" s="73"/>
      <c r="E110" s="73"/>
      <c r="F110" s="73"/>
      <c r="G110" s="43"/>
      <c r="H110" s="54"/>
      <c r="I110" s="45"/>
      <c r="J110" s="45"/>
      <c r="K110" s="45"/>
      <c r="L110" s="130">
        <v>279</v>
      </c>
      <c r="M110" s="130"/>
    </row>
    <row r="111" spans="1:13" ht="12.75">
      <c r="A111" s="33"/>
      <c r="B111" s="200" t="s">
        <v>598</v>
      </c>
      <c r="C111" s="201"/>
      <c r="D111" s="201"/>
      <c r="E111" s="201"/>
      <c r="F111" s="201"/>
      <c r="G111" s="43"/>
      <c r="H111" s="54"/>
      <c r="I111" s="45"/>
      <c r="J111" s="45"/>
      <c r="K111" s="45"/>
      <c r="L111" s="130">
        <v>98</v>
      </c>
      <c r="M111" s="130"/>
    </row>
    <row r="112" spans="1:13" ht="12.75">
      <c r="A112" s="33"/>
      <c r="B112" s="200" t="s">
        <v>635</v>
      </c>
      <c r="C112" s="201"/>
      <c r="D112" s="201"/>
      <c r="E112" s="201"/>
      <c r="F112" s="201"/>
      <c r="G112" s="43"/>
      <c r="H112" s="54"/>
      <c r="I112" s="45"/>
      <c r="J112" s="45"/>
      <c r="K112" s="45"/>
      <c r="L112" s="130">
        <v>0</v>
      </c>
      <c r="M112" s="130"/>
    </row>
    <row r="113" spans="1:13" ht="12.75">
      <c r="A113" s="33"/>
      <c r="B113" s="200" t="s">
        <v>636</v>
      </c>
      <c r="C113" s="201"/>
      <c r="D113" s="201"/>
      <c r="E113" s="201"/>
      <c r="F113" s="201"/>
      <c r="G113" s="43"/>
      <c r="H113" s="54"/>
      <c r="I113" s="45"/>
      <c r="J113" s="45"/>
      <c r="K113" s="45"/>
      <c r="L113" s="130">
        <v>10</v>
      </c>
      <c r="M113" s="130"/>
    </row>
    <row r="114" spans="1:13" ht="12.75">
      <c r="A114" s="182"/>
      <c r="B114" s="200" t="s">
        <v>623</v>
      </c>
      <c r="C114" s="201"/>
      <c r="D114" s="201"/>
      <c r="E114" s="201"/>
      <c r="F114" s="201"/>
      <c r="G114" s="183"/>
      <c r="H114" s="52"/>
      <c r="I114" s="52"/>
      <c r="J114" s="52"/>
      <c r="K114" s="53"/>
      <c r="L114" s="125">
        <v>22</v>
      </c>
      <c r="M114" s="125"/>
    </row>
    <row r="115" spans="1:13" ht="12.75">
      <c r="A115" s="182"/>
      <c r="B115" s="123" t="s">
        <v>717</v>
      </c>
      <c r="C115" s="106"/>
      <c r="D115" s="106"/>
      <c r="E115" s="106"/>
      <c r="F115" s="185"/>
      <c r="G115" s="184"/>
      <c r="H115" s="52"/>
      <c r="I115" s="52"/>
      <c r="J115" s="52"/>
      <c r="K115" s="53"/>
      <c r="L115" s="125">
        <v>82</v>
      </c>
      <c r="M115" s="125"/>
    </row>
    <row r="116" spans="1:13" ht="12.75">
      <c r="A116" s="182"/>
      <c r="B116" s="123" t="s">
        <v>718</v>
      </c>
      <c r="C116" s="106"/>
      <c r="D116" s="106"/>
      <c r="E116" s="106"/>
      <c r="F116" s="185"/>
      <c r="G116" s="105"/>
      <c r="H116" s="54"/>
      <c r="I116" s="45"/>
      <c r="J116" s="45"/>
      <c r="K116" s="45"/>
      <c r="L116" s="130">
        <v>11</v>
      </c>
      <c r="M116" s="130"/>
    </row>
    <row r="117" spans="1:13" ht="12.75">
      <c r="A117" s="182"/>
      <c r="B117" s="123" t="s">
        <v>805</v>
      </c>
      <c r="C117" s="106"/>
      <c r="D117" s="106"/>
      <c r="E117" s="106"/>
      <c r="F117" s="185"/>
      <c r="G117" s="184"/>
      <c r="H117" s="52"/>
      <c r="I117" s="52"/>
      <c r="J117" s="52"/>
      <c r="K117" s="53"/>
      <c r="L117" s="125">
        <v>22</v>
      </c>
      <c r="M117" s="125"/>
    </row>
    <row r="118" spans="1:13" ht="12.75">
      <c r="A118" s="182"/>
      <c r="B118" s="123" t="s">
        <v>806</v>
      </c>
      <c r="C118" s="106"/>
      <c r="D118" s="106"/>
      <c r="E118" s="106"/>
      <c r="F118" s="185"/>
      <c r="G118" s="184"/>
      <c r="H118" s="52"/>
      <c r="I118" s="52"/>
      <c r="J118" s="52"/>
      <c r="K118" s="53"/>
      <c r="L118" s="125">
        <v>31</v>
      </c>
      <c r="M118" s="125"/>
    </row>
    <row r="119" ht="12.75">
      <c r="A119" s="145"/>
    </row>
    <row r="120" ht="13.5" thickBot="1"/>
    <row r="121" spans="1:13" ht="26.25" thickBot="1">
      <c r="A121" s="37"/>
      <c r="B121" s="221" t="s">
        <v>1</v>
      </c>
      <c r="C121" s="221"/>
      <c r="D121" s="221"/>
      <c r="E121" s="221"/>
      <c r="F121" s="94" t="s">
        <v>575</v>
      </c>
      <c r="G121" s="95"/>
      <c r="H121" s="96"/>
      <c r="I121" s="97"/>
      <c r="J121" s="97"/>
      <c r="K121" s="97"/>
      <c r="L121" s="107" t="s">
        <v>826</v>
      </c>
      <c r="M121" s="194" t="s">
        <v>827</v>
      </c>
    </row>
    <row r="122" spans="1:13" ht="12.75">
      <c r="A122" s="36"/>
      <c r="B122" s="213" t="s">
        <v>599</v>
      </c>
      <c r="C122" s="214"/>
      <c r="D122" s="214"/>
      <c r="E122" s="214"/>
      <c r="F122" s="46" t="s">
        <v>602</v>
      </c>
      <c r="G122" s="43"/>
      <c r="H122" s="54"/>
      <c r="I122" s="45"/>
      <c r="J122" s="45"/>
      <c r="K122" s="45"/>
      <c r="L122" s="130">
        <v>9</v>
      </c>
      <c r="M122" s="130"/>
    </row>
    <row r="123" spans="1:13" ht="12.75">
      <c r="A123" s="36"/>
      <c r="B123" s="211" t="s">
        <v>600</v>
      </c>
      <c r="C123" s="211"/>
      <c r="D123" s="211"/>
      <c r="E123" s="212"/>
      <c r="F123" s="46" t="s">
        <v>603</v>
      </c>
      <c r="G123" s="43"/>
      <c r="H123" s="54"/>
      <c r="I123" s="45"/>
      <c r="J123" s="45"/>
      <c r="K123" s="45"/>
      <c r="L123" s="130">
        <v>20</v>
      </c>
      <c r="M123" s="130"/>
    </row>
    <row r="124" spans="1:13" ht="12.75">
      <c r="A124" s="36"/>
      <c r="B124" s="211" t="s">
        <v>601</v>
      </c>
      <c r="C124" s="211"/>
      <c r="D124" s="211"/>
      <c r="E124" s="212"/>
      <c r="F124" s="46" t="s">
        <v>608</v>
      </c>
      <c r="G124" s="43"/>
      <c r="H124" s="54"/>
      <c r="I124" s="45"/>
      <c r="J124" s="45"/>
      <c r="K124" s="45"/>
      <c r="L124" s="130">
        <v>0</v>
      </c>
      <c r="M124" s="130"/>
    </row>
    <row r="125" spans="1:13" ht="12.75">
      <c r="A125" s="38"/>
      <c r="B125" s="40" t="s">
        <v>607</v>
      </c>
      <c r="F125" s="85"/>
      <c r="G125" s="98"/>
      <c r="H125" s="99"/>
      <c r="I125" s="85"/>
      <c r="J125" s="85"/>
      <c r="K125" s="85"/>
      <c r="L125" s="130">
        <v>0</v>
      </c>
      <c r="M125" s="130"/>
    </row>
    <row r="126" spans="1:13" ht="12.75">
      <c r="A126" s="36"/>
      <c r="B126" s="222" t="s">
        <v>626</v>
      </c>
      <c r="C126" s="222"/>
      <c r="D126" s="222"/>
      <c r="E126" s="223"/>
      <c r="F126" s="35"/>
      <c r="G126" s="43"/>
      <c r="H126" s="54"/>
      <c r="I126" s="45"/>
      <c r="J126" s="45"/>
      <c r="K126" s="45"/>
      <c r="L126" s="130">
        <v>0</v>
      </c>
      <c r="M126" s="130"/>
    </row>
    <row r="127" spans="1:13" ht="12.75" hidden="1">
      <c r="A127" s="36"/>
      <c r="B127" s="215"/>
      <c r="C127" s="215"/>
      <c r="D127" s="215"/>
      <c r="E127" s="216"/>
      <c r="F127" s="35"/>
      <c r="G127" s="43"/>
      <c r="H127" s="54"/>
      <c r="I127" s="45"/>
      <c r="J127" s="45"/>
      <c r="K127" s="45"/>
      <c r="L127" s="130"/>
      <c r="M127" s="130"/>
    </row>
    <row r="128" spans="1:13" ht="12.75" hidden="1">
      <c r="A128" s="36"/>
      <c r="B128" s="215"/>
      <c r="C128" s="215"/>
      <c r="D128" s="215"/>
      <c r="E128" s="216"/>
      <c r="F128" s="35"/>
      <c r="G128" s="43"/>
      <c r="H128" s="54"/>
      <c r="I128" s="45"/>
      <c r="J128" s="45"/>
      <c r="K128" s="45"/>
      <c r="L128" s="130"/>
      <c r="M128" s="130"/>
    </row>
    <row r="129" spans="1:13" ht="12.75" hidden="1">
      <c r="A129" s="36"/>
      <c r="B129" s="215" t="s">
        <v>627</v>
      </c>
      <c r="C129" s="215"/>
      <c r="D129" s="215"/>
      <c r="E129" s="216"/>
      <c r="F129" s="35"/>
      <c r="G129" s="43"/>
      <c r="H129" s="54"/>
      <c r="I129" s="45"/>
      <c r="J129" s="45"/>
      <c r="K129" s="45"/>
      <c r="L129" s="130"/>
      <c r="M129" s="130"/>
    </row>
    <row r="130" spans="1:13" ht="12.75" hidden="1">
      <c r="A130" s="36"/>
      <c r="B130" s="215" t="s">
        <v>628</v>
      </c>
      <c r="C130" s="215"/>
      <c r="D130" s="215"/>
      <c r="E130" s="216"/>
      <c r="F130" s="35"/>
      <c r="G130" s="43"/>
      <c r="H130" s="54"/>
      <c r="I130" s="45"/>
      <c r="J130" s="45"/>
      <c r="K130" s="45"/>
      <c r="L130" s="130"/>
      <c r="M130" s="130"/>
    </row>
    <row r="131" spans="1:13" ht="14.25" customHeight="1">
      <c r="A131" s="38"/>
      <c r="E131" s="85" t="s">
        <v>713</v>
      </c>
      <c r="F131" s="85"/>
      <c r="G131" s="98"/>
      <c r="H131" s="99"/>
      <c r="I131" s="85"/>
      <c r="J131" s="85"/>
      <c r="K131" s="85"/>
      <c r="L131" s="130">
        <v>0</v>
      </c>
      <c r="M131" s="130"/>
    </row>
    <row r="132" spans="1:13" ht="14.25" customHeight="1">
      <c r="A132" s="148"/>
      <c r="E132" s="151"/>
      <c r="F132" s="151"/>
      <c r="G132" s="190"/>
      <c r="H132" s="191"/>
      <c r="I132" s="151"/>
      <c r="J132" s="151"/>
      <c r="K132" s="151"/>
      <c r="L132" s="131"/>
      <c r="M132" s="131"/>
    </row>
    <row r="133" spans="1:13" ht="14.25" customHeight="1">
      <c r="A133" s="148"/>
      <c r="B133" s="151"/>
      <c r="C133" s="151"/>
      <c r="D133" s="151"/>
      <c r="E133" s="153" t="s">
        <v>797</v>
      </c>
      <c r="F133" s="167" t="s">
        <v>730</v>
      </c>
      <c r="G133" s="162"/>
      <c r="H133" s="163"/>
      <c r="I133" s="164"/>
      <c r="J133" s="164"/>
      <c r="K133" s="164"/>
      <c r="L133" s="195">
        <v>32</v>
      </c>
      <c r="M133" s="195"/>
    </row>
    <row r="134" spans="1:13" ht="14.25" customHeight="1">
      <c r="A134" s="148"/>
      <c r="B134" s="151"/>
      <c r="C134" s="151"/>
      <c r="D134" s="151"/>
      <c r="E134" s="2" t="s">
        <v>731</v>
      </c>
      <c r="F134" s="155" t="s">
        <v>732</v>
      </c>
      <c r="G134" s="152"/>
      <c r="H134" s="99"/>
      <c r="I134" s="85"/>
      <c r="J134" s="85"/>
      <c r="K134" s="85"/>
      <c r="L134" s="130">
        <v>67</v>
      </c>
      <c r="M134" s="130"/>
    </row>
    <row r="135" spans="1:13" ht="14.25" customHeight="1">
      <c r="A135" s="148"/>
      <c r="B135" s="151"/>
      <c r="C135" s="151"/>
      <c r="D135" s="151"/>
      <c r="E135" s="2" t="s">
        <v>733</v>
      </c>
      <c r="F135" s="155" t="s">
        <v>734</v>
      </c>
      <c r="G135" s="152"/>
      <c r="H135" s="99"/>
      <c r="I135" s="85"/>
      <c r="J135" s="85"/>
      <c r="K135" s="85"/>
      <c r="L135" s="130">
        <v>3</v>
      </c>
      <c r="M135" s="130"/>
    </row>
    <row r="136" spans="1:13" ht="14.25" customHeight="1">
      <c r="A136" s="148"/>
      <c r="B136" s="151"/>
      <c r="C136" s="151"/>
      <c r="D136" s="151"/>
      <c r="E136" s="2" t="s">
        <v>735</v>
      </c>
      <c r="F136" s="155" t="s">
        <v>736</v>
      </c>
      <c r="G136" s="152"/>
      <c r="H136" s="99"/>
      <c r="I136" s="85"/>
      <c r="J136" s="85"/>
      <c r="K136" s="85"/>
      <c r="L136" s="130">
        <v>269</v>
      </c>
      <c r="M136" s="130"/>
    </row>
    <row r="137" spans="1:13" ht="14.25" customHeight="1">
      <c r="A137" s="148"/>
      <c r="B137" s="151"/>
      <c r="C137" s="151"/>
      <c r="D137" s="151"/>
      <c r="E137" s="153" t="s">
        <v>797</v>
      </c>
      <c r="F137" s="167" t="s">
        <v>730</v>
      </c>
      <c r="G137" s="152"/>
      <c r="H137" s="99"/>
      <c r="I137" s="85"/>
      <c r="J137" s="85"/>
      <c r="K137" s="85"/>
      <c r="L137" s="130">
        <v>2</v>
      </c>
      <c r="M137" s="130"/>
    </row>
    <row r="138" spans="1:13" ht="14.25" customHeight="1">
      <c r="A138" s="148"/>
      <c r="B138" s="151"/>
      <c r="C138" s="151"/>
      <c r="D138" s="151"/>
      <c r="E138" s="2" t="s">
        <v>737</v>
      </c>
      <c r="F138" s="155" t="s">
        <v>738</v>
      </c>
      <c r="G138" s="152"/>
      <c r="H138" s="99"/>
      <c r="I138" s="85"/>
      <c r="J138" s="85"/>
      <c r="K138" s="85"/>
      <c r="L138" s="130">
        <v>2</v>
      </c>
      <c r="M138" s="130"/>
    </row>
    <row r="139" spans="1:13" ht="14.25" customHeight="1">
      <c r="A139" s="148"/>
      <c r="B139" s="151"/>
      <c r="C139" s="151"/>
      <c r="D139" s="151"/>
      <c r="E139" s="2" t="s">
        <v>739</v>
      </c>
      <c r="F139" s="155" t="s">
        <v>740</v>
      </c>
      <c r="G139" s="152"/>
      <c r="H139" s="99"/>
      <c r="I139" s="85"/>
      <c r="J139" s="85"/>
      <c r="K139" s="85"/>
      <c r="L139" s="130">
        <v>3</v>
      </c>
      <c r="M139" s="130"/>
    </row>
    <row r="140" spans="1:13" ht="14.25" customHeight="1">
      <c r="A140" s="148"/>
      <c r="B140" s="151"/>
      <c r="C140" s="151"/>
      <c r="D140" s="151"/>
      <c r="E140" s="153" t="s">
        <v>797</v>
      </c>
      <c r="F140" s="167" t="s">
        <v>730</v>
      </c>
      <c r="G140" s="152"/>
      <c r="H140" s="99"/>
      <c r="I140" s="85"/>
      <c r="J140" s="85"/>
      <c r="K140" s="85"/>
      <c r="L140" s="130">
        <v>5</v>
      </c>
      <c r="M140" s="130"/>
    </row>
    <row r="141" spans="1:13" ht="14.25" customHeight="1">
      <c r="A141" s="148"/>
      <c r="B141" s="151"/>
      <c r="C141" s="151"/>
      <c r="D141" s="151"/>
      <c r="E141" s="2" t="s">
        <v>737</v>
      </c>
      <c r="F141" s="155" t="s">
        <v>741</v>
      </c>
      <c r="G141" s="152"/>
      <c r="H141" s="99"/>
      <c r="I141" s="85"/>
      <c r="J141" s="85"/>
      <c r="K141" s="85"/>
      <c r="L141" s="130">
        <v>11</v>
      </c>
      <c r="M141" s="130"/>
    </row>
    <row r="142" spans="1:13" ht="14.25" customHeight="1">
      <c r="A142" s="148"/>
      <c r="B142" s="151"/>
      <c r="C142" s="151"/>
      <c r="D142" s="151"/>
      <c r="E142" s="2" t="s">
        <v>742</v>
      </c>
      <c r="F142" s="2" t="s">
        <v>751</v>
      </c>
      <c r="G142" s="152"/>
      <c r="H142" s="99"/>
      <c r="I142" s="85"/>
      <c r="J142" s="85"/>
      <c r="K142" s="85"/>
      <c r="L142" s="130">
        <v>11</v>
      </c>
      <c r="M142" s="130"/>
    </row>
    <row r="143" spans="1:13" ht="14.25" customHeight="1">
      <c r="A143" s="148"/>
      <c r="B143" s="151"/>
      <c r="C143" s="151"/>
      <c r="D143" s="151"/>
      <c r="E143" s="2" t="s">
        <v>743</v>
      </c>
      <c r="F143" s="155" t="s">
        <v>744</v>
      </c>
      <c r="G143" s="152"/>
      <c r="H143" s="99"/>
      <c r="I143" s="85"/>
      <c r="J143" s="85"/>
      <c r="K143" s="85"/>
      <c r="L143" s="130">
        <v>177</v>
      </c>
      <c r="M143" s="130"/>
    </row>
    <row r="144" spans="1:13" ht="14.25" customHeight="1">
      <c r="A144" s="148"/>
      <c r="B144" s="151"/>
      <c r="C144" s="151"/>
      <c r="D144" s="151"/>
      <c r="E144" s="2" t="s">
        <v>747</v>
      </c>
      <c r="F144" s="155" t="s">
        <v>748</v>
      </c>
      <c r="G144" s="152"/>
      <c r="H144" s="99"/>
      <c r="I144" s="85"/>
      <c r="J144" s="85"/>
      <c r="K144" s="85"/>
      <c r="L144" s="130">
        <v>8</v>
      </c>
      <c r="M144" s="130"/>
    </row>
    <row r="145" spans="1:13" ht="14.25" customHeight="1">
      <c r="A145" s="148"/>
      <c r="B145" s="151"/>
      <c r="C145" s="151"/>
      <c r="D145" s="151"/>
      <c r="E145" s="2" t="s">
        <v>746</v>
      </c>
      <c r="F145" s="155" t="s">
        <v>745</v>
      </c>
      <c r="G145" s="152"/>
      <c r="H145" s="99"/>
      <c r="I145" s="85"/>
      <c r="J145" s="85"/>
      <c r="K145" s="85"/>
      <c r="L145" s="130">
        <v>8</v>
      </c>
      <c r="M145" s="130"/>
    </row>
    <row r="146" spans="1:13" ht="14.25" customHeight="1">
      <c r="A146" s="148"/>
      <c r="B146" s="151"/>
      <c r="C146" s="151"/>
      <c r="D146" s="151"/>
      <c r="E146" s="160" t="s">
        <v>749</v>
      </c>
      <c r="F146" s="154" t="s">
        <v>750</v>
      </c>
      <c r="G146" s="152"/>
      <c r="H146" s="99"/>
      <c r="I146" s="85"/>
      <c r="J146" s="85"/>
      <c r="K146" s="85"/>
      <c r="L146" s="130">
        <v>0</v>
      </c>
      <c r="M146" s="130"/>
    </row>
    <row r="147" spans="1:13" ht="14.25" customHeight="1">
      <c r="A147" s="148"/>
      <c r="B147" s="177"/>
      <c r="C147" s="151"/>
      <c r="D147" s="151"/>
      <c r="E147" s="166" t="s">
        <v>729</v>
      </c>
      <c r="F147" s="167" t="s">
        <v>730</v>
      </c>
      <c r="G147" s="152"/>
      <c r="H147" s="99"/>
      <c r="I147" s="85"/>
      <c r="J147" s="85"/>
      <c r="K147" s="85"/>
      <c r="L147" s="130">
        <v>63</v>
      </c>
      <c r="M147" s="130"/>
    </row>
    <row r="148" spans="1:13" ht="15" customHeight="1">
      <c r="A148" s="148"/>
      <c r="B148" s="151"/>
      <c r="C148" s="151"/>
      <c r="D148" s="151"/>
      <c r="E148" s="165" t="s">
        <v>792</v>
      </c>
      <c r="F148" s="161" t="s">
        <v>793</v>
      </c>
      <c r="G148" s="156"/>
      <c r="H148" s="157"/>
      <c r="I148" s="158"/>
      <c r="J148" s="158"/>
      <c r="K148" s="158"/>
      <c r="L148" s="130">
        <v>61</v>
      </c>
      <c r="M148" s="130"/>
    </row>
    <row r="149" spans="1:13" ht="15" customHeight="1">
      <c r="A149" s="148"/>
      <c r="B149" s="151"/>
      <c r="C149" s="151"/>
      <c r="D149" s="151"/>
      <c r="E149" s="168" t="s">
        <v>796</v>
      </c>
      <c r="F149" s="161" t="s">
        <v>794</v>
      </c>
      <c r="G149" s="162"/>
      <c r="H149" s="163"/>
      <c r="I149" s="164"/>
      <c r="J149" s="164"/>
      <c r="K149" s="164"/>
      <c r="L149" s="130">
        <v>60</v>
      </c>
      <c r="M149" s="130"/>
    </row>
    <row r="150" spans="1:13" ht="15" customHeight="1">
      <c r="A150" s="148"/>
      <c r="B150" s="151"/>
      <c r="C150" s="151"/>
      <c r="D150" s="151"/>
      <c r="E150" s="153" t="s">
        <v>798</v>
      </c>
      <c r="F150" s="161" t="s">
        <v>795</v>
      </c>
      <c r="G150" s="162"/>
      <c r="H150" s="163"/>
      <c r="I150" s="164"/>
      <c r="J150" s="164"/>
      <c r="K150" s="164"/>
      <c r="L150" s="130">
        <v>124</v>
      </c>
      <c r="M150" s="130"/>
    </row>
    <row r="151" spans="1:13" ht="15" customHeight="1">
      <c r="A151" s="148"/>
      <c r="B151" s="151"/>
      <c r="C151" s="151"/>
      <c r="D151" s="151"/>
      <c r="L151" s="192"/>
      <c r="M151" s="192"/>
    </row>
    <row r="152" spans="1:13" ht="24.75" customHeight="1">
      <c r="A152" s="178"/>
      <c r="B152" s="180"/>
      <c r="C152" s="179"/>
      <c r="D152" s="149"/>
      <c r="E152" s="153" t="s">
        <v>624</v>
      </c>
      <c r="F152" s="193" t="s">
        <v>625</v>
      </c>
      <c r="G152" s="43"/>
      <c r="H152" s="54"/>
      <c r="I152" s="45"/>
      <c r="J152" s="45"/>
      <c r="K152" s="45"/>
      <c r="L152" s="130">
        <v>0</v>
      </c>
      <c r="M152" s="130"/>
    </row>
    <row r="153" spans="1:11" ht="21" customHeight="1">
      <c r="A153" s="83"/>
      <c r="C153" s="149"/>
      <c r="D153" s="150"/>
      <c r="G153" s="159"/>
      <c r="H153" s="110"/>
      <c r="I153" s="111"/>
      <c r="J153" s="111"/>
      <c r="K153" s="111"/>
    </row>
    <row r="154" spans="1:13" ht="29.25" customHeight="1">
      <c r="A154" s="22"/>
      <c r="B154" s="85"/>
      <c r="C154" s="102" t="s">
        <v>685</v>
      </c>
      <c r="D154" s="169">
        <v>1990</v>
      </c>
      <c r="E154" s="174" t="s">
        <v>752</v>
      </c>
      <c r="F154" s="174" t="s">
        <v>685</v>
      </c>
      <c r="G154" s="175">
        <v>400</v>
      </c>
      <c r="H154" s="100"/>
      <c r="I154" s="101"/>
      <c r="J154" s="55"/>
      <c r="K154" s="55"/>
      <c r="L154" s="171">
        <v>100</v>
      </c>
      <c r="M154" s="171"/>
    </row>
    <row r="155" spans="1:13" ht="28.5" customHeight="1">
      <c r="A155" s="22"/>
      <c r="B155" s="85"/>
      <c r="C155" s="103" t="s">
        <v>685</v>
      </c>
      <c r="D155" s="170">
        <v>1250</v>
      </c>
      <c r="E155" s="174" t="s">
        <v>753</v>
      </c>
      <c r="F155" s="174" t="s">
        <v>685</v>
      </c>
      <c r="G155" s="175">
        <v>500</v>
      </c>
      <c r="H155" s="56"/>
      <c r="I155" s="68"/>
      <c r="J155" s="68"/>
      <c r="K155" s="55"/>
      <c r="L155" s="172">
        <v>100</v>
      </c>
      <c r="M155" s="172"/>
    </row>
    <row r="156" spans="1:13" ht="47.25">
      <c r="A156" s="22"/>
      <c r="B156" s="85"/>
      <c r="C156" s="103" t="s">
        <v>685</v>
      </c>
      <c r="D156" s="170">
        <v>1750</v>
      </c>
      <c r="E156" s="174" t="s">
        <v>754</v>
      </c>
      <c r="F156" s="174" t="s">
        <v>685</v>
      </c>
      <c r="G156" s="175">
        <v>2500</v>
      </c>
      <c r="H156" s="56"/>
      <c r="I156" s="68"/>
      <c r="J156" s="68"/>
      <c r="K156" s="55"/>
      <c r="L156" s="172">
        <v>1200</v>
      </c>
      <c r="M156" s="172"/>
    </row>
    <row r="157" spans="1:13" ht="47.25">
      <c r="A157" s="22"/>
      <c r="B157" s="85"/>
      <c r="C157" s="103" t="s">
        <v>685</v>
      </c>
      <c r="D157" s="170">
        <v>2600</v>
      </c>
      <c r="E157" s="174" t="s">
        <v>755</v>
      </c>
      <c r="F157" s="174" t="s">
        <v>685</v>
      </c>
      <c r="G157" s="175">
        <v>2500</v>
      </c>
      <c r="H157" s="56"/>
      <c r="I157" s="68"/>
      <c r="J157" s="68"/>
      <c r="K157" s="55"/>
      <c r="L157" s="172">
        <v>300</v>
      </c>
      <c r="M157" s="172"/>
    </row>
    <row r="158" spans="1:13" ht="47.25">
      <c r="A158" s="22"/>
      <c r="B158" s="85"/>
      <c r="C158" s="103" t="s">
        <v>685</v>
      </c>
      <c r="D158" s="170">
        <v>25</v>
      </c>
      <c r="E158" s="174" t="s">
        <v>756</v>
      </c>
      <c r="F158" s="174" t="s">
        <v>685</v>
      </c>
      <c r="G158" s="175">
        <v>2000</v>
      </c>
      <c r="H158" s="56"/>
      <c r="I158" s="68"/>
      <c r="J158" s="68"/>
      <c r="K158" s="55"/>
      <c r="L158" s="172">
        <v>150</v>
      </c>
      <c r="M158" s="172"/>
    </row>
    <row r="159" spans="1:13" ht="47.25">
      <c r="A159" s="22"/>
      <c r="B159" s="85"/>
      <c r="C159" s="103" t="s">
        <v>685</v>
      </c>
      <c r="D159" s="170">
        <v>30</v>
      </c>
      <c r="E159" s="174" t="s">
        <v>757</v>
      </c>
      <c r="F159" s="174" t="s">
        <v>685</v>
      </c>
      <c r="G159" s="175">
        <v>100</v>
      </c>
      <c r="H159" s="56"/>
      <c r="I159" s="68"/>
      <c r="J159" s="68"/>
      <c r="K159" s="55"/>
      <c r="L159" s="172">
        <v>100</v>
      </c>
      <c r="M159" s="172"/>
    </row>
    <row r="160" spans="1:13" ht="15.75">
      <c r="A160" s="22"/>
      <c r="B160" s="85"/>
      <c r="C160" s="103" t="s">
        <v>685</v>
      </c>
      <c r="D160" s="170">
        <v>40</v>
      </c>
      <c r="E160" s="174" t="s">
        <v>758</v>
      </c>
      <c r="F160" s="174" t="s">
        <v>685</v>
      </c>
      <c r="G160" s="175">
        <v>150</v>
      </c>
      <c r="H160" s="56"/>
      <c r="I160" s="68"/>
      <c r="J160" s="68"/>
      <c r="K160" s="55"/>
      <c r="L160" s="172">
        <v>150</v>
      </c>
      <c r="M160" s="172"/>
    </row>
    <row r="161" spans="1:13" ht="63">
      <c r="A161" s="22"/>
      <c r="B161" s="85"/>
      <c r="C161" s="103" t="s">
        <v>685</v>
      </c>
      <c r="D161" s="170">
        <v>45</v>
      </c>
      <c r="E161" s="174" t="s">
        <v>759</v>
      </c>
      <c r="F161" s="174" t="s">
        <v>685</v>
      </c>
      <c r="G161" s="175">
        <v>220</v>
      </c>
      <c r="H161" s="56"/>
      <c r="I161" s="68"/>
      <c r="J161" s="68"/>
      <c r="K161" s="55"/>
      <c r="L161" s="172">
        <v>0</v>
      </c>
      <c r="M161" s="172"/>
    </row>
    <row r="162" spans="1:13" ht="63">
      <c r="A162" s="22"/>
      <c r="B162" s="85"/>
      <c r="C162" s="103" t="s">
        <v>685</v>
      </c>
      <c r="D162" s="170">
        <v>70</v>
      </c>
      <c r="E162" s="174" t="s">
        <v>760</v>
      </c>
      <c r="F162" s="174" t="s">
        <v>685</v>
      </c>
      <c r="G162" s="175">
        <v>2000</v>
      </c>
      <c r="H162" s="56"/>
      <c r="I162" s="68"/>
      <c r="J162" s="68"/>
      <c r="K162" s="55"/>
      <c r="L162" s="172">
        <v>1000</v>
      </c>
      <c r="M162" s="172"/>
    </row>
    <row r="163" spans="1:13" ht="63">
      <c r="A163" s="22"/>
      <c r="B163" s="85"/>
      <c r="C163" s="103" t="s">
        <v>685</v>
      </c>
      <c r="D163" s="170">
        <v>70</v>
      </c>
      <c r="E163" s="174" t="s">
        <v>761</v>
      </c>
      <c r="F163" s="174" t="s">
        <v>685</v>
      </c>
      <c r="G163" s="175">
        <v>25000</v>
      </c>
      <c r="H163" s="56"/>
      <c r="I163" s="68"/>
      <c r="J163" s="68"/>
      <c r="K163" s="55"/>
      <c r="L163" s="172">
        <v>0</v>
      </c>
      <c r="M163" s="172"/>
    </row>
    <row r="164" spans="1:13" ht="63">
      <c r="A164" s="85"/>
      <c r="B164" s="85"/>
      <c r="C164" s="103" t="s">
        <v>685</v>
      </c>
      <c r="D164" s="170">
        <v>70</v>
      </c>
      <c r="E164" s="174" t="s">
        <v>762</v>
      </c>
      <c r="F164" s="174" t="s">
        <v>685</v>
      </c>
      <c r="G164" s="175">
        <v>30000</v>
      </c>
      <c r="H164" s="99"/>
      <c r="I164" s="85"/>
      <c r="J164" s="85"/>
      <c r="K164" s="85"/>
      <c r="L164" s="173">
        <v>0</v>
      </c>
      <c r="M164" s="173"/>
    </row>
    <row r="165" spans="1:13" ht="63">
      <c r="A165" s="35"/>
      <c r="B165" s="85"/>
      <c r="C165" s="103" t="s">
        <v>685</v>
      </c>
      <c r="D165" s="170">
        <v>30</v>
      </c>
      <c r="E165" s="174" t="s">
        <v>763</v>
      </c>
      <c r="F165" s="175" t="s">
        <v>685</v>
      </c>
      <c r="G165" s="175">
        <v>35000</v>
      </c>
      <c r="H165" s="99"/>
      <c r="I165" s="85"/>
      <c r="J165" s="85"/>
      <c r="K165" s="85"/>
      <c r="L165" s="171">
        <v>7000</v>
      </c>
      <c r="M165" s="171"/>
    </row>
    <row r="166" spans="1:13" ht="63">
      <c r="A166" s="85"/>
      <c r="B166" s="85"/>
      <c r="C166" s="103" t="s">
        <v>685</v>
      </c>
      <c r="D166" s="170">
        <v>4</v>
      </c>
      <c r="E166" s="174" t="s">
        <v>764</v>
      </c>
      <c r="F166" s="174" t="s">
        <v>685</v>
      </c>
      <c r="G166" s="175">
        <v>100</v>
      </c>
      <c r="H166" s="99"/>
      <c r="I166" s="85"/>
      <c r="J166" s="85"/>
      <c r="K166" s="85"/>
      <c r="L166" s="173">
        <v>75</v>
      </c>
      <c r="M166" s="173"/>
    </row>
    <row r="167" spans="1:13" ht="63">
      <c r="A167" s="85"/>
      <c r="B167" s="85"/>
      <c r="C167" s="103" t="s">
        <v>685</v>
      </c>
      <c r="D167" s="170">
        <v>250</v>
      </c>
      <c r="E167" s="174" t="s">
        <v>765</v>
      </c>
      <c r="F167" s="174" t="s">
        <v>685</v>
      </c>
      <c r="G167" s="175">
        <v>35000</v>
      </c>
      <c r="H167" s="99"/>
      <c r="I167" s="85"/>
      <c r="J167" s="85"/>
      <c r="K167" s="85"/>
      <c r="L167" s="173">
        <v>0</v>
      </c>
      <c r="M167" s="173"/>
    </row>
    <row r="168" spans="1:13" ht="47.25">
      <c r="A168" s="85"/>
      <c r="B168" s="85"/>
      <c r="C168" s="103" t="s">
        <v>685</v>
      </c>
      <c r="D168" s="170">
        <v>250</v>
      </c>
      <c r="E168" s="174" t="s">
        <v>766</v>
      </c>
      <c r="F168" s="174" t="s">
        <v>685</v>
      </c>
      <c r="G168" s="175">
        <v>2000</v>
      </c>
      <c r="H168" s="99"/>
      <c r="I168" s="85"/>
      <c r="J168" s="85"/>
      <c r="K168" s="85"/>
      <c r="L168" s="173">
        <v>1040</v>
      </c>
      <c r="M168" s="173"/>
    </row>
    <row r="169" spans="1:13" ht="47.25">
      <c r="A169" s="85"/>
      <c r="B169" s="85"/>
      <c r="C169" s="103" t="s">
        <v>685</v>
      </c>
      <c r="D169" s="170">
        <v>5</v>
      </c>
      <c r="E169" s="174" t="s">
        <v>767</v>
      </c>
      <c r="F169" s="174" t="s">
        <v>685</v>
      </c>
      <c r="G169" s="175">
        <v>2000</v>
      </c>
      <c r="H169" s="99"/>
      <c r="I169" s="85"/>
      <c r="J169" s="85"/>
      <c r="K169" s="85"/>
      <c r="L169" s="173">
        <v>825</v>
      </c>
      <c r="M169" s="173">
        <v>850</v>
      </c>
    </row>
    <row r="170" spans="1:13" ht="63">
      <c r="A170" s="85"/>
      <c r="B170" s="85"/>
      <c r="C170" s="103" t="s">
        <v>685</v>
      </c>
      <c r="D170" s="170">
        <v>5</v>
      </c>
      <c r="E170" s="174" t="s">
        <v>768</v>
      </c>
      <c r="F170" s="174" t="s">
        <v>685</v>
      </c>
      <c r="G170" s="175">
        <v>100</v>
      </c>
      <c r="H170" s="99"/>
      <c r="I170" s="85"/>
      <c r="J170" s="85"/>
      <c r="K170" s="85"/>
      <c r="L170" s="173">
        <v>0</v>
      </c>
      <c r="M170" s="173"/>
    </row>
    <row r="171" spans="1:13" ht="47.25">
      <c r="A171" s="85"/>
      <c r="B171" s="85"/>
      <c r="C171" s="103" t="s">
        <v>685</v>
      </c>
      <c r="D171" s="170">
        <v>20</v>
      </c>
      <c r="E171" s="174" t="s">
        <v>769</v>
      </c>
      <c r="F171" s="174" t="s">
        <v>685</v>
      </c>
      <c r="G171" s="175">
        <v>300</v>
      </c>
      <c r="H171" s="99"/>
      <c r="I171" s="85"/>
      <c r="J171" s="85"/>
      <c r="K171" s="85"/>
      <c r="L171" s="173">
        <v>150</v>
      </c>
      <c r="M171" s="173"/>
    </row>
    <row r="172" spans="1:13" ht="47.25">
      <c r="A172" s="85"/>
      <c r="B172" s="85"/>
      <c r="C172" s="103" t="s">
        <v>685</v>
      </c>
      <c r="D172" s="170">
        <v>15</v>
      </c>
      <c r="E172" s="174" t="s">
        <v>770</v>
      </c>
      <c r="F172" s="174" t="s">
        <v>685</v>
      </c>
      <c r="G172" s="175">
        <v>250</v>
      </c>
      <c r="H172" s="99"/>
      <c r="I172" s="85"/>
      <c r="J172" s="85"/>
      <c r="K172" s="85"/>
      <c r="L172" s="173">
        <v>50</v>
      </c>
      <c r="M172" s="173"/>
    </row>
    <row r="173" spans="1:13" ht="47.25">
      <c r="A173" s="85"/>
      <c r="B173" s="85"/>
      <c r="C173" s="103" t="s">
        <v>685</v>
      </c>
      <c r="D173" s="170">
        <v>15</v>
      </c>
      <c r="E173" s="174" t="s">
        <v>771</v>
      </c>
      <c r="F173" s="174" t="s">
        <v>685</v>
      </c>
      <c r="G173" s="175">
        <v>1250</v>
      </c>
      <c r="H173" s="99"/>
      <c r="I173" s="85"/>
      <c r="J173" s="85"/>
      <c r="K173" s="85"/>
      <c r="L173" s="173">
        <v>550</v>
      </c>
      <c r="M173" s="173"/>
    </row>
    <row r="174" spans="1:13" ht="47.25">
      <c r="A174" s="85"/>
      <c r="B174" s="85"/>
      <c r="C174" s="103" t="s">
        <v>685</v>
      </c>
      <c r="D174" s="170">
        <v>20</v>
      </c>
      <c r="E174" s="174" t="s">
        <v>772</v>
      </c>
      <c r="F174" s="175" t="s">
        <v>685</v>
      </c>
      <c r="G174" s="175">
        <v>50</v>
      </c>
      <c r="H174" s="99"/>
      <c r="I174" s="85"/>
      <c r="J174" s="85"/>
      <c r="K174" s="85"/>
      <c r="L174" s="173">
        <v>0</v>
      </c>
      <c r="M174" s="173"/>
    </row>
    <row r="175" spans="1:13" ht="15.75">
      <c r="A175" s="85"/>
      <c r="B175" s="85"/>
      <c r="C175" s="103" t="s">
        <v>685</v>
      </c>
      <c r="D175" s="170">
        <v>20</v>
      </c>
      <c r="E175" s="174" t="s">
        <v>773</v>
      </c>
      <c r="F175" s="174" t="s">
        <v>685</v>
      </c>
      <c r="G175" s="175">
        <v>200</v>
      </c>
      <c r="H175" s="99"/>
      <c r="I175" s="85"/>
      <c r="J175" s="85"/>
      <c r="K175" s="85"/>
      <c r="L175" s="173">
        <v>0</v>
      </c>
      <c r="M175" s="173"/>
    </row>
    <row r="176" spans="1:13" ht="31.5">
      <c r="A176" s="85"/>
      <c r="B176" s="85"/>
      <c r="C176" s="103" t="s">
        <v>685</v>
      </c>
      <c r="D176" s="170">
        <v>20</v>
      </c>
      <c r="E176" s="174" t="s">
        <v>774</v>
      </c>
      <c r="F176" s="174" t="s">
        <v>685</v>
      </c>
      <c r="G176" s="175">
        <v>500</v>
      </c>
      <c r="H176" s="99"/>
      <c r="I176" s="85"/>
      <c r="J176" s="85"/>
      <c r="K176" s="85"/>
      <c r="L176" s="173">
        <v>320</v>
      </c>
      <c r="M176" s="173"/>
    </row>
    <row r="177" spans="1:13" ht="31.5">
      <c r="A177" s="85"/>
      <c r="B177" s="85"/>
      <c r="C177" s="103" t="s">
        <v>685</v>
      </c>
      <c r="D177" s="170">
        <v>50</v>
      </c>
      <c r="E177" s="174" t="s">
        <v>775</v>
      </c>
      <c r="F177" s="174" t="s">
        <v>685</v>
      </c>
      <c r="G177" s="175">
        <v>500</v>
      </c>
      <c r="H177" s="99"/>
      <c r="I177" s="85"/>
      <c r="J177" s="85"/>
      <c r="K177" s="85"/>
      <c r="L177" s="173">
        <v>420</v>
      </c>
      <c r="M177" s="173"/>
    </row>
    <row r="178" spans="1:13" ht="31.5">
      <c r="A178" s="85"/>
      <c r="B178" s="85"/>
      <c r="C178" s="103" t="s">
        <v>685</v>
      </c>
      <c r="D178" s="170">
        <v>50</v>
      </c>
      <c r="E178" s="174" t="s">
        <v>776</v>
      </c>
      <c r="F178" s="174" t="s">
        <v>685</v>
      </c>
      <c r="G178" s="175">
        <v>500</v>
      </c>
      <c r="H178" s="99"/>
      <c r="I178" s="85"/>
      <c r="J178" s="85"/>
      <c r="K178" s="85"/>
      <c r="L178" s="173">
        <v>310</v>
      </c>
      <c r="M178" s="173"/>
    </row>
    <row r="179" spans="1:13" ht="31.5">
      <c r="A179" s="85"/>
      <c r="B179" s="85"/>
      <c r="C179" s="103" t="s">
        <v>685</v>
      </c>
      <c r="D179" s="170">
        <v>600</v>
      </c>
      <c r="E179" s="174" t="s">
        <v>777</v>
      </c>
      <c r="F179" s="174" t="s">
        <v>685</v>
      </c>
      <c r="G179" s="175">
        <v>150</v>
      </c>
      <c r="H179" s="99"/>
      <c r="I179" s="85"/>
      <c r="J179" s="85"/>
      <c r="K179" s="85"/>
      <c r="L179" s="173">
        <v>60</v>
      </c>
      <c r="M179" s="173"/>
    </row>
    <row r="180" spans="1:13" ht="31.5">
      <c r="A180" s="85"/>
      <c r="B180" s="85"/>
      <c r="C180" s="103" t="s">
        <v>685</v>
      </c>
      <c r="D180" s="170">
        <v>100</v>
      </c>
      <c r="E180" s="174" t="s">
        <v>778</v>
      </c>
      <c r="F180" s="175" t="s">
        <v>685</v>
      </c>
      <c r="G180" s="175">
        <v>100</v>
      </c>
      <c r="H180" s="99"/>
      <c r="I180" s="85"/>
      <c r="J180" s="85"/>
      <c r="K180" s="85"/>
      <c r="L180" s="173">
        <v>0</v>
      </c>
      <c r="M180" s="173"/>
    </row>
    <row r="181" spans="1:13" ht="31.5">
      <c r="A181" s="85"/>
      <c r="B181" s="85"/>
      <c r="C181" s="103" t="s">
        <v>685</v>
      </c>
      <c r="D181" s="170">
        <v>100</v>
      </c>
      <c r="E181" s="174" t="s">
        <v>779</v>
      </c>
      <c r="F181" s="174" t="s">
        <v>685</v>
      </c>
      <c r="G181" s="175">
        <v>700</v>
      </c>
      <c r="H181" s="99"/>
      <c r="I181" s="85"/>
      <c r="J181" s="85"/>
      <c r="K181" s="85"/>
      <c r="L181" s="173">
        <v>600</v>
      </c>
      <c r="M181" s="173"/>
    </row>
    <row r="182" spans="1:13" ht="31.5">
      <c r="A182" s="85"/>
      <c r="B182" s="85"/>
      <c r="C182" s="103" t="s">
        <v>685</v>
      </c>
      <c r="D182" s="170">
        <v>110</v>
      </c>
      <c r="E182" s="174" t="s">
        <v>780</v>
      </c>
      <c r="F182" s="174" t="s">
        <v>685</v>
      </c>
      <c r="G182" s="175">
        <v>150</v>
      </c>
      <c r="H182" s="99"/>
      <c r="I182" s="85"/>
      <c r="J182" s="85"/>
      <c r="K182" s="85"/>
      <c r="L182" s="173">
        <v>0</v>
      </c>
      <c r="M182" s="173"/>
    </row>
    <row r="183" spans="1:13" ht="31.5">
      <c r="A183" s="85"/>
      <c r="B183" s="85"/>
      <c r="C183" s="103" t="s">
        <v>685</v>
      </c>
      <c r="D183" s="170">
        <v>110</v>
      </c>
      <c r="E183" s="174" t="s">
        <v>781</v>
      </c>
      <c r="F183" s="174" t="s">
        <v>685</v>
      </c>
      <c r="G183" s="175">
        <v>3000</v>
      </c>
      <c r="H183" s="99"/>
      <c r="I183" s="85"/>
      <c r="J183" s="85"/>
      <c r="K183" s="85"/>
      <c r="L183" s="173">
        <v>1860</v>
      </c>
      <c r="M183" s="173"/>
    </row>
    <row r="184" spans="1:13" ht="31.5">
      <c r="A184" s="85"/>
      <c r="B184" s="85"/>
      <c r="C184" s="103" t="s">
        <v>685</v>
      </c>
      <c r="D184" s="170">
        <v>250</v>
      </c>
      <c r="E184" s="174" t="s">
        <v>782</v>
      </c>
      <c r="F184" s="175" t="s">
        <v>685</v>
      </c>
      <c r="G184" s="175">
        <v>100</v>
      </c>
      <c r="H184" s="99"/>
      <c r="I184" s="85"/>
      <c r="J184" s="85"/>
      <c r="K184" s="85"/>
      <c r="L184" s="173">
        <v>0</v>
      </c>
      <c r="M184" s="173"/>
    </row>
    <row r="185" spans="1:13" ht="15.75">
      <c r="A185" s="85"/>
      <c r="B185" s="85"/>
      <c r="C185" s="103" t="s">
        <v>685</v>
      </c>
      <c r="D185" s="170">
        <v>64</v>
      </c>
      <c r="E185" s="176" t="s">
        <v>783</v>
      </c>
      <c r="F185" s="174" t="s">
        <v>685</v>
      </c>
      <c r="G185" s="175">
        <v>500</v>
      </c>
      <c r="H185" s="99"/>
      <c r="I185" s="85"/>
      <c r="J185" s="85"/>
      <c r="K185" s="85"/>
      <c r="L185" s="173">
        <v>300</v>
      </c>
      <c r="M185" s="173"/>
    </row>
    <row r="186" spans="1:13" ht="31.5">
      <c r="A186" s="85"/>
      <c r="B186" s="85"/>
      <c r="C186" s="103" t="s">
        <v>685</v>
      </c>
      <c r="D186" s="170">
        <v>200</v>
      </c>
      <c r="E186" s="174" t="s">
        <v>784</v>
      </c>
      <c r="F186" s="174" t="s">
        <v>685</v>
      </c>
      <c r="G186" s="175">
        <v>30</v>
      </c>
      <c r="H186" s="99"/>
      <c r="I186" s="85"/>
      <c r="J186" s="85"/>
      <c r="K186" s="85"/>
      <c r="L186" s="173">
        <v>30</v>
      </c>
      <c r="M186" s="173"/>
    </row>
    <row r="187" spans="1:13" ht="15.75">
      <c r="A187" s="85"/>
      <c r="B187" s="85"/>
      <c r="C187" s="103" t="s">
        <v>685</v>
      </c>
      <c r="D187" s="170">
        <v>200</v>
      </c>
      <c r="E187" s="176" t="s">
        <v>785</v>
      </c>
      <c r="F187" s="174" t="s">
        <v>685</v>
      </c>
      <c r="G187" s="175">
        <v>200</v>
      </c>
      <c r="H187" s="99"/>
      <c r="I187" s="85"/>
      <c r="J187" s="85"/>
      <c r="K187" s="85"/>
      <c r="L187" s="173">
        <v>200</v>
      </c>
      <c r="M187" s="173"/>
    </row>
    <row r="188" spans="1:13" ht="15.75">
      <c r="A188" s="85"/>
      <c r="B188" s="85"/>
      <c r="C188" s="103" t="s">
        <v>685</v>
      </c>
      <c r="D188" s="170">
        <v>200</v>
      </c>
      <c r="E188" s="176" t="s">
        <v>786</v>
      </c>
      <c r="F188" s="174" t="s">
        <v>685</v>
      </c>
      <c r="G188" s="175">
        <v>200</v>
      </c>
      <c r="H188" s="99"/>
      <c r="I188" s="85"/>
      <c r="J188" s="85"/>
      <c r="K188" s="85"/>
      <c r="L188" s="173">
        <v>150</v>
      </c>
      <c r="M188" s="173"/>
    </row>
    <row r="189" spans="1:13" ht="15.75">
      <c r="A189" s="85"/>
      <c r="B189" s="85"/>
      <c r="C189" s="103" t="s">
        <v>685</v>
      </c>
      <c r="D189" s="170">
        <v>200</v>
      </c>
      <c r="E189" s="176" t="s">
        <v>787</v>
      </c>
      <c r="F189" s="174" t="s">
        <v>685</v>
      </c>
      <c r="G189" s="175">
        <v>250</v>
      </c>
      <c r="H189" s="99"/>
      <c r="I189" s="85"/>
      <c r="J189" s="85"/>
      <c r="K189" s="85"/>
      <c r="L189" s="173">
        <v>0</v>
      </c>
      <c r="M189" s="173"/>
    </row>
    <row r="190" spans="1:13" ht="15.75">
      <c r="A190" s="85"/>
      <c r="B190" s="85"/>
      <c r="C190" s="103" t="s">
        <v>685</v>
      </c>
      <c r="D190" s="170">
        <v>200</v>
      </c>
      <c r="E190" s="176" t="s">
        <v>788</v>
      </c>
      <c r="F190" s="174" t="s">
        <v>685</v>
      </c>
      <c r="G190" s="175">
        <v>200</v>
      </c>
      <c r="H190" s="99"/>
      <c r="I190" s="85"/>
      <c r="J190" s="85"/>
      <c r="K190" s="85"/>
      <c r="L190" s="173">
        <v>200</v>
      </c>
      <c r="M190" s="173"/>
    </row>
    <row r="191" spans="1:13" ht="15.75">
      <c r="A191" s="85"/>
      <c r="B191" s="85"/>
      <c r="C191" s="103" t="s">
        <v>685</v>
      </c>
      <c r="D191" s="170">
        <v>200</v>
      </c>
      <c r="E191" s="176" t="s">
        <v>789</v>
      </c>
      <c r="F191" s="174" t="s">
        <v>685</v>
      </c>
      <c r="G191" s="175">
        <v>400</v>
      </c>
      <c r="H191" s="99"/>
      <c r="I191" s="85"/>
      <c r="J191" s="85"/>
      <c r="K191" s="85"/>
      <c r="L191" s="173">
        <v>400</v>
      </c>
      <c r="M191" s="173"/>
    </row>
    <row r="192" spans="1:13" ht="15.75">
      <c r="A192" s="85"/>
      <c r="B192" s="85"/>
      <c r="C192" s="103" t="s">
        <v>685</v>
      </c>
      <c r="D192" s="170">
        <v>150</v>
      </c>
      <c r="E192" s="176" t="s">
        <v>790</v>
      </c>
      <c r="F192" s="174" t="s">
        <v>685</v>
      </c>
      <c r="G192" s="175">
        <v>350</v>
      </c>
      <c r="H192" s="99"/>
      <c r="I192" s="85"/>
      <c r="J192" s="85"/>
      <c r="K192" s="85"/>
      <c r="L192" s="173">
        <v>350</v>
      </c>
      <c r="M192" s="173"/>
    </row>
    <row r="193" spans="1:13" ht="15.75">
      <c r="A193" s="85"/>
      <c r="B193" s="85"/>
      <c r="C193" s="103" t="s">
        <v>685</v>
      </c>
      <c r="D193" s="170">
        <v>100</v>
      </c>
      <c r="E193" s="174" t="s">
        <v>791</v>
      </c>
      <c r="F193" s="175" t="s">
        <v>685</v>
      </c>
      <c r="G193" s="175">
        <v>350</v>
      </c>
      <c r="H193" s="99"/>
      <c r="I193" s="85"/>
      <c r="J193" s="85"/>
      <c r="K193" s="85"/>
      <c r="L193" s="173">
        <v>350</v>
      </c>
      <c r="M193" s="173"/>
    </row>
    <row r="194" spans="1:13" ht="45">
      <c r="A194" s="85"/>
      <c r="B194" s="85"/>
      <c r="C194" s="103" t="s">
        <v>685</v>
      </c>
      <c r="D194" s="170">
        <v>60</v>
      </c>
      <c r="E194" s="87" t="s">
        <v>686</v>
      </c>
      <c r="F194" s="92" t="s">
        <v>685</v>
      </c>
      <c r="G194" s="98"/>
      <c r="H194" s="99"/>
      <c r="I194" s="85"/>
      <c r="J194" s="85"/>
      <c r="K194" s="85"/>
      <c r="L194" s="129">
        <v>800</v>
      </c>
      <c r="M194" s="129"/>
    </row>
    <row r="195" spans="1:13" ht="15">
      <c r="A195" s="85"/>
      <c r="B195" s="85"/>
      <c r="C195" s="103" t="s">
        <v>685</v>
      </c>
      <c r="D195" s="78">
        <v>60</v>
      </c>
      <c r="E195" s="87"/>
      <c r="F195" s="92"/>
      <c r="G195" s="98"/>
      <c r="H195" s="99"/>
      <c r="I195" s="85"/>
      <c r="J195" s="85"/>
      <c r="K195" s="85"/>
      <c r="L195" s="129"/>
      <c r="M195" s="129"/>
    </row>
    <row r="196" spans="1:13" ht="15">
      <c r="A196" s="85"/>
      <c r="B196" s="85"/>
      <c r="C196" s="103" t="s">
        <v>685</v>
      </c>
      <c r="D196" s="78">
        <v>115</v>
      </c>
      <c r="E196" s="87"/>
      <c r="F196" s="92"/>
      <c r="G196" s="98"/>
      <c r="H196" s="99"/>
      <c r="I196" s="85"/>
      <c r="J196" s="85"/>
      <c r="K196" s="85"/>
      <c r="L196" s="129"/>
      <c r="M196" s="129"/>
    </row>
    <row r="197" spans="1:13" ht="15">
      <c r="A197" s="85"/>
      <c r="B197" s="85"/>
      <c r="C197" s="103" t="s">
        <v>685</v>
      </c>
      <c r="D197" s="78">
        <v>400</v>
      </c>
      <c r="E197" s="87"/>
      <c r="F197" s="92"/>
      <c r="G197" s="98"/>
      <c r="H197" s="99"/>
      <c r="I197" s="85"/>
      <c r="J197" s="85"/>
      <c r="K197" s="85"/>
      <c r="L197" s="129"/>
      <c r="M197" s="129"/>
    </row>
    <row r="198" spans="1:13" ht="15">
      <c r="A198" s="85"/>
      <c r="B198" s="85"/>
      <c r="C198" s="103" t="s">
        <v>685</v>
      </c>
      <c r="D198" s="78">
        <v>540</v>
      </c>
      <c r="E198" s="87"/>
      <c r="F198" s="92"/>
      <c r="G198" s="98"/>
      <c r="H198" s="99"/>
      <c r="I198" s="85"/>
      <c r="J198" s="85"/>
      <c r="K198" s="85"/>
      <c r="L198" s="129"/>
      <c r="M198" s="129"/>
    </row>
    <row r="199" spans="1:13" ht="15">
      <c r="A199" s="85"/>
      <c r="B199" s="85"/>
      <c r="C199" s="103" t="s">
        <v>685</v>
      </c>
      <c r="D199" s="78">
        <v>730</v>
      </c>
      <c r="E199" s="87"/>
      <c r="F199" s="92"/>
      <c r="G199" s="98"/>
      <c r="H199" s="99"/>
      <c r="I199" s="85"/>
      <c r="J199" s="85"/>
      <c r="K199" s="85"/>
      <c r="L199" s="129"/>
      <c r="M199" s="129"/>
    </row>
    <row r="200" spans="1:13" ht="15">
      <c r="A200" s="85"/>
      <c r="B200" s="85"/>
      <c r="C200" s="103" t="s">
        <v>685</v>
      </c>
      <c r="D200" s="78">
        <v>45</v>
      </c>
      <c r="E200" s="87"/>
      <c r="F200" s="92"/>
      <c r="G200" s="98"/>
      <c r="H200" s="99"/>
      <c r="I200" s="85"/>
      <c r="J200" s="85"/>
      <c r="K200" s="85"/>
      <c r="L200" s="129"/>
      <c r="M200" s="129"/>
    </row>
    <row r="202" ht="15">
      <c r="E202" s="77"/>
    </row>
  </sheetData>
  <sheetProtection/>
  <mergeCells count="33">
    <mergeCell ref="B123:E123"/>
    <mergeCell ref="B121:E121"/>
    <mergeCell ref="B128:E128"/>
    <mergeCell ref="B129:E129"/>
    <mergeCell ref="B126:E126"/>
    <mergeCell ref="B127:E127"/>
    <mergeCell ref="B114:F114"/>
    <mergeCell ref="B103:F103"/>
    <mergeCell ref="B130:E130"/>
    <mergeCell ref="B104:F104"/>
    <mergeCell ref="B105:F105"/>
    <mergeCell ref="B106:F106"/>
    <mergeCell ref="B109:F109"/>
    <mergeCell ref="B111:F111"/>
    <mergeCell ref="B112:F112"/>
    <mergeCell ref="B113:F113"/>
    <mergeCell ref="A3:M6"/>
    <mergeCell ref="M9:M10"/>
    <mergeCell ref="B9:F9"/>
    <mergeCell ref="L9:L10"/>
    <mergeCell ref="B124:E124"/>
    <mergeCell ref="B122:E122"/>
    <mergeCell ref="B99:F99"/>
    <mergeCell ref="B100:F100"/>
    <mergeCell ref="B101:F101"/>
    <mergeCell ref="B102:F102"/>
    <mergeCell ref="B94:F94"/>
    <mergeCell ref="B92:F92"/>
    <mergeCell ref="B98:F98"/>
    <mergeCell ref="B96:F96"/>
    <mergeCell ref="B95:F95"/>
    <mergeCell ref="B93:F93"/>
    <mergeCell ref="B97:F9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25"/>
      <c r="B3" s="230" t="s">
        <v>0</v>
      </c>
      <c r="C3" s="230"/>
      <c r="D3" s="230"/>
      <c r="E3" s="230"/>
      <c r="F3" s="230"/>
      <c r="G3" s="230"/>
      <c r="H3" s="230"/>
      <c r="I3" s="230"/>
      <c r="J3" s="2"/>
    </row>
    <row r="4" spans="1:10" ht="31.5" customHeight="1">
      <c r="A4" s="225"/>
      <c r="B4" s="230" t="s">
        <v>621</v>
      </c>
      <c r="C4" s="230"/>
      <c r="D4" s="230"/>
      <c r="E4" s="230"/>
      <c r="F4" s="230"/>
      <c r="G4" s="230"/>
      <c r="H4" s="230"/>
      <c r="I4" s="230"/>
      <c r="J4" s="2"/>
    </row>
    <row r="5" spans="1:10" ht="15.75">
      <c r="A5" s="225"/>
      <c r="B5" s="230"/>
      <c r="C5" s="230"/>
      <c r="D5" s="230"/>
      <c r="E5" s="230"/>
      <c r="F5" s="230"/>
      <c r="G5" s="230"/>
      <c r="H5" s="230"/>
      <c r="I5" s="230"/>
      <c r="J5" s="2"/>
    </row>
    <row r="6" spans="1:10" ht="25.5">
      <c r="A6" s="3"/>
      <c r="B6" s="225" t="s">
        <v>1</v>
      </c>
      <c r="C6" s="225"/>
      <c r="D6" s="225"/>
      <c r="E6" s="225"/>
      <c r="F6" s="225"/>
      <c r="G6" s="22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24">
        <v>14</v>
      </c>
      <c r="B21" s="229" t="s">
        <v>77</v>
      </c>
      <c r="C21" s="229" t="s">
        <v>78</v>
      </c>
      <c r="D21" s="5" t="s">
        <v>79</v>
      </c>
      <c r="E21" s="229" t="s">
        <v>80</v>
      </c>
      <c r="F21" s="229" t="s">
        <v>81</v>
      </c>
      <c r="G21" s="229" t="s">
        <v>82</v>
      </c>
      <c r="H21" s="225">
        <v>120</v>
      </c>
      <c r="I21" s="226">
        <v>324</v>
      </c>
      <c r="J21" s="228">
        <f t="shared" si="0"/>
        <v>2.7</v>
      </c>
    </row>
    <row r="22" spans="1:10" ht="12.75">
      <c r="A22" s="224"/>
      <c r="B22" s="229"/>
      <c r="C22" s="229"/>
      <c r="D22" s="5" t="s">
        <v>55</v>
      </c>
      <c r="E22" s="229"/>
      <c r="F22" s="229"/>
      <c r="G22" s="229"/>
      <c r="H22" s="225"/>
      <c r="I22" s="226"/>
      <c r="J22" s="22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24">
        <v>47</v>
      </c>
      <c r="B55" s="224" t="s">
        <v>223</v>
      </c>
      <c r="C55" s="3" t="s">
        <v>224</v>
      </c>
      <c r="D55" s="224" t="s">
        <v>226</v>
      </c>
      <c r="E55" s="225" t="s">
        <v>224</v>
      </c>
      <c r="F55" s="224" t="s">
        <v>227</v>
      </c>
      <c r="G55" s="224" t="s">
        <v>228</v>
      </c>
      <c r="H55" s="225">
        <v>300</v>
      </c>
      <c r="I55" s="226">
        <v>500</v>
      </c>
      <c r="J55" s="228">
        <f t="shared" si="0"/>
        <v>1.6666666666666667</v>
      </c>
    </row>
    <row r="56" spans="1:10" ht="12.75">
      <c r="A56" s="224"/>
      <c r="B56" s="224"/>
      <c r="C56" s="3" t="s">
        <v>225</v>
      </c>
      <c r="D56" s="224"/>
      <c r="E56" s="225"/>
      <c r="F56" s="224"/>
      <c r="G56" s="224"/>
      <c r="H56" s="225"/>
      <c r="I56" s="226"/>
      <c r="J56" s="22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24">
        <v>51</v>
      </c>
      <c r="B60" s="224" t="s">
        <v>243</v>
      </c>
      <c r="C60" s="224" t="s">
        <v>244</v>
      </c>
      <c r="D60" s="224" t="s">
        <v>245</v>
      </c>
      <c r="E60" s="224" t="s">
        <v>246</v>
      </c>
      <c r="F60" s="224" t="s">
        <v>247</v>
      </c>
      <c r="G60" s="8" t="s">
        <v>248</v>
      </c>
      <c r="H60" s="225">
        <v>400</v>
      </c>
      <c r="I60" s="226">
        <v>40800</v>
      </c>
      <c r="J60" s="228">
        <f t="shared" si="0"/>
        <v>102</v>
      </c>
    </row>
    <row r="61" spans="1:10" ht="12.75">
      <c r="A61" s="224"/>
      <c r="B61" s="224"/>
      <c r="C61" s="224"/>
      <c r="D61" s="224"/>
      <c r="E61" s="224"/>
      <c r="F61" s="224"/>
      <c r="G61" s="8" t="s">
        <v>249</v>
      </c>
      <c r="H61" s="225"/>
      <c r="I61" s="226"/>
      <c r="J61" s="228"/>
    </row>
    <row r="62" spans="1:10" ht="12.75">
      <c r="A62" s="224">
        <v>52</v>
      </c>
      <c r="B62" s="224" t="s">
        <v>250</v>
      </c>
      <c r="C62" s="224" t="s">
        <v>251</v>
      </c>
      <c r="D62" s="224" t="s">
        <v>252</v>
      </c>
      <c r="E62" s="224" t="s">
        <v>253</v>
      </c>
      <c r="F62" s="224" t="s">
        <v>254</v>
      </c>
      <c r="G62" s="8" t="s">
        <v>255</v>
      </c>
      <c r="H62" s="225">
        <v>150</v>
      </c>
      <c r="I62" s="226">
        <v>3000</v>
      </c>
      <c r="J62" s="228">
        <f t="shared" si="0"/>
        <v>20</v>
      </c>
    </row>
    <row r="63" spans="1:10" ht="12.75">
      <c r="A63" s="224"/>
      <c r="B63" s="224"/>
      <c r="C63" s="224"/>
      <c r="D63" s="224"/>
      <c r="E63" s="224"/>
      <c r="F63" s="224"/>
      <c r="G63" s="8" t="s">
        <v>256</v>
      </c>
      <c r="H63" s="225"/>
      <c r="I63" s="226"/>
      <c r="J63" s="228"/>
    </row>
    <row r="64" spans="1:10" ht="63" customHeight="1">
      <c r="A64" s="224">
        <v>53</v>
      </c>
      <c r="B64" s="224" t="s">
        <v>257</v>
      </c>
      <c r="C64" s="4" t="s">
        <v>258</v>
      </c>
      <c r="D64" s="224" t="s">
        <v>260</v>
      </c>
      <c r="E64" s="224" t="s">
        <v>261</v>
      </c>
      <c r="F64" s="4" t="s">
        <v>262</v>
      </c>
      <c r="G64" s="227" t="s">
        <v>264</v>
      </c>
      <c r="H64" s="225">
        <v>500</v>
      </c>
      <c r="I64" s="226">
        <v>2800</v>
      </c>
      <c r="J64" s="228">
        <f t="shared" si="0"/>
        <v>5.6</v>
      </c>
    </row>
    <row r="65" spans="1:10" ht="12.75">
      <c r="A65" s="224"/>
      <c r="B65" s="224"/>
      <c r="C65" s="4" t="s">
        <v>259</v>
      </c>
      <c r="D65" s="224"/>
      <c r="E65" s="224"/>
      <c r="F65" s="4" t="s">
        <v>263</v>
      </c>
      <c r="G65" s="227"/>
      <c r="H65" s="225"/>
      <c r="I65" s="226"/>
      <c r="J65" s="228"/>
    </row>
    <row r="66" spans="1:10" ht="12.75">
      <c r="A66" s="224">
        <v>54</v>
      </c>
      <c r="B66" s="224" t="s">
        <v>265</v>
      </c>
      <c r="C66" s="4" t="s">
        <v>266</v>
      </c>
      <c r="D66" s="224" t="s">
        <v>269</v>
      </c>
      <c r="E66" s="224" t="s">
        <v>270</v>
      </c>
      <c r="F66" s="224" t="s">
        <v>271</v>
      </c>
      <c r="G66" s="8" t="s">
        <v>272</v>
      </c>
      <c r="H66" s="225">
        <v>50</v>
      </c>
      <c r="I66" s="226">
        <v>610</v>
      </c>
      <c r="J66" s="228">
        <f t="shared" si="0"/>
        <v>12.2</v>
      </c>
    </row>
    <row r="67" spans="1:10" ht="12.75">
      <c r="A67" s="224"/>
      <c r="B67" s="224"/>
      <c r="C67" s="4" t="s">
        <v>267</v>
      </c>
      <c r="D67" s="224"/>
      <c r="E67" s="224"/>
      <c r="F67" s="224"/>
      <c r="G67" s="8" t="s">
        <v>273</v>
      </c>
      <c r="H67" s="225"/>
      <c r="I67" s="226"/>
      <c r="J67" s="228"/>
    </row>
    <row r="68" spans="1:10" ht="12.75">
      <c r="A68" s="224"/>
      <c r="B68" s="224"/>
      <c r="C68" s="4" t="s">
        <v>268</v>
      </c>
      <c r="D68" s="224"/>
      <c r="E68" s="224"/>
      <c r="F68" s="224"/>
      <c r="G68" s="9"/>
      <c r="H68" s="225"/>
      <c r="I68" s="226"/>
      <c r="J68" s="22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24">
        <v>56</v>
      </c>
      <c r="B70" s="224" t="s">
        <v>279</v>
      </c>
      <c r="C70" s="224" t="s">
        <v>280</v>
      </c>
      <c r="D70" s="224"/>
      <c r="E70" s="224" t="s">
        <v>281</v>
      </c>
      <c r="F70" s="224" t="s">
        <v>282</v>
      </c>
      <c r="G70" s="8" t="s">
        <v>283</v>
      </c>
      <c r="H70" s="225">
        <v>100</v>
      </c>
      <c r="I70" s="226">
        <v>400</v>
      </c>
      <c r="J70" s="228">
        <f t="shared" si="0"/>
        <v>4</v>
      </c>
    </row>
    <row r="71" spans="1:10" ht="12.75">
      <c r="A71" s="224"/>
      <c r="B71" s="224"/>
      <c r="C71" s="224"/>
      <c r="D71" s="224"/>
      <c r="E71" s="224"/>
      <c r="F71" s="224"/>
      <c r="G71" s="8" t="s">
        <v>284</v>
      </c>
      <c r="H71" s="225"/>
      <c r="I71" s="226"/>
      <c r="J71" s="228"/>
    </row>
    <row r="72" spans="1:10" ht="12.75">
      <c r="A72" s="224">
        <v>57</v>
      </c>
      <c r="B72" s="224" t="s">
        <v>285</v>
      </c>
      <c r="C72" s="224" t="s">
        <v>286</v>
      </c>
      <c r="D72" s="224" t="s">
        <v>55</v>
      </c>
      <c r="E72" s="224" t="s">
        <v>287</v>
      </c>
      <c r="F72" s="224" t="s">
        <v>288</v>
      </c>
      <c r="G72" s="8" t="s">
        <v>289</v>
      </c>
      <c r="H72" s="225">
        <v>50</v>
      </c>
      <c r="I72" s="226">
        <v>2200</v>
      </c>
      <c r="J72" s="228">
        <f aca="true" t="shared" si="1" ref="J72:J134">I72/H72</f>
        <v>44</v>
      </c>
    </row>
    <row r="73" spans="1:10" ht="12.75">
      <c r="A73" s="224"/>
      <c r="B73" s="224"/>
      <c r="C73" s="224"/>
      <c r="D73" s="224"/>
      <c r="E73" s="224"/>
      <c r="F73" s="224"/>
      <c r="G73" s="8" t="s">
        <v>290</v>
      </c>
      <c r="H73" s="225"/>
      <c r="I73" s="226"/>
      <c r="J73" s="22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24">
        <v>75</v>
      </c>
      <c r="B91" s="224" t="s">
        <v>372</v>
      </c>
      <c r="C91" s="225" t="s">
        <v>373</v>
      </c>
      <c r="D91" s="4" t="s">
        <v>55</v>
      </c>
      <c r="E91" s="225" t="s">
        <v>373</v>
      </c>
      <c r="F91" s="224" t="s">
        <v>375</v>
      </c>
      <c r="G91" s="227" t="s">
        <v>376</v>
      </c>
      <c r="H91" s="225">
        <v>450</v>
      </c>
      <c r="I91" s="226">
        <v>1800</v>
      </c>
      <c r="J91" s="228">
        <f t="shared" si="1"/>
        <v>4</v>
      </c>
    </row>
    <row r="92" spans="1:10" ht="12.75">
      <c r="A92" s="224"/>
      <c r="B92" s="224"/>
      <c r="C92" s="225"/>
      <c r="D92" s="4" t="s">
        <v>374</v>
      </c>
      <c r="E92" s="225"/>
      <c r="F92" s="224"/>
      <c r="G92" s="227"/>
      <c r="H92" s="225"/>
      <c r="I92" s="226"/>
      <c r="J92" s="22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24">
        <v>82</v>
      </c>
      <c r="B99" s="224" t="s">
        <v>403</v>
      </c>
      <c r="C99" s="225" t="s">
        <v>404</v>
      </c>
      <c r="D99" s="224" t="s">
        <v>405</v>
      </c>
      <c r="E99" s="225" t="s">
        <v>404</v>
      </c>
      <c r="F99" s="227" t="s">
        <v>406</v>
      </c>
      <c r="G99" s="4" t="s">
        <v>407</v>
      </c>
      <c r="H99" s="225">
        <v>500</v>
      </c>
      <c r="I99" s="226">
        <v>55000</v>
      </c>
      <c r="J99" s="228">
        <f>I99/H99</f>
        <v>110</v>
      </c>
    </row>
    <row r="100" spans="1:10" ht="12.75">
      <c r="A100" s="224"/>
      <c r="B100" s="224"/>
      <c r="C100" s="225"/>
      <c r="D100" s="224"/>
      <c r="E100" s="225"/>
      <c r="F100" s="227"/>
      <c r="G100" s="10" t="s">
        <v>408</v>
      </c>
      <c r="H100" s="225"/>
      <c r="I100" s="226"/>
      <c r="J100" s="228"/>
    </row>
    <row r="101" spans="1:10" ht="12.75">
      <c r="A101" s="224">
        <v>83</v>
      </c>
      <c r="B101" s="224"/>
      <c r="C101" s="225"/>
      <c r="D101" s="224"/>
      <c r="E101" s="225" t="s">
        <v>404</v>
      </c>
      <c r="F101" s="227" t="s">
        <v>409</v>
      </c>
      <c r="G101" s="4" t="s">
        <v>410</v>
      </c>
      <c r="H101" s="3"/>
      <c r="I101" s="14"/>
      <c r="J101" s="17"/>
    </row>
    <row r="102" spans="1:10" ht="12.75">
      <c r="A102" s="224"/>
      <c r="B102" s="224"/>
      <c r="C102" s="225"/>
      <c r="D102" s="224"/>
      <c r="E102" s="225"/>
      <c r="F102" s="22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24"/>
      <c r="B103" s="224"/>
      <c r="C103" s="225"/>
      <c r="D103" s="224"/>
      <c r="E103" s="225"/>
      <c r="F103" s="22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24">
        <v>105</v>
      </c>
      <c r="B125" s="224" t="s">
        <v>499</v>
      </c>
      <c r="C125" s="224" t="s">
        <v>500</v>
      </c>
      <c r="D125" s="4" t="s">
        <v>501</v>
      </c>
      <c r="E125" s="224" t="s">
        <v>500</v>
      </c>
      <c r="F125" s="224" t="s">
        <v>502</v>
      </c>
      <c r="G125" s="224" t="s">
        <v>503</v>
      </c>
      <c r="H125" s="225">
        <v>50</v>
      </c>
      <c r="I125" s="226">
        <v>2000</v>
      </c>
      <c r="J125" s="228">
        <f t="shared" si="1"/>
        <v>40</v>
      </c>
    </row>
    <row r="126" spans="1:10" ht="12.75">
      <c r="A126" s="224"/>
      <c r="B126" s="224"/>
      <c r="C126" s="224"/>
      <c r="D126" s="4" t="s">
        <v>501</v>
      </c>
      <c r="E126" s="224"/>
      <c r="F126" s="224"/>
      <c r="G126" s="224"/>
      <c r="H126" s="225"/>
      <c r="I126" s="226"/>
      <c r="J126" s="22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24">
        <v>114</v>
      </c>
      <c r="B135" s="224" t="s">
        <v>533</v>
      </c>
      <c r="C135" s="224" t="s">
        <v>103</v>
      </c>
      <c r="D135" s="224" t="s">
        <v>134</v>
      </c>
      <c r="E135" s="224" t="s">
        <v>103</v>
      </c>
      <c r="F135" s="224" t="s">
        <v>534</v>
      </c>
      <c r="G135" s="4" t="s">
        <v>535</v>
      </c>
      <c r="H135" s="3"/>
      <c r="I135" s="14"/>
      <c r="J135" s="17"/>
    </row>
    <row r="136" spans="1:10" ht="12.75">
      <c r="A136" s="224"/>
      <c r="B136" s="224"/>
      <c r="C136" s="224"/>
      <c r="D136" s="224"/>
      <c r="E136" s="224"/>
      <c r="F136" s="22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24"/>
      <c r="B137" s="224"/>
      <c r="C137" s="224"/>
      <c r="D137" s="224"/>
      <c r="E137" s="224"/>
      <c r="F137" s="22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24"/>
      <c r="B138" s="224"/>
      <c r="C138" s="224"/>
      <c r="D138" s="224"/>
      <c r="E138" s="224"/>
      <c r="F138" s="22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21:B22"/>
    <mergeCell ref="C21:C22"/>
    <mergeCell ref="E21:E22"/>
    <mergeCell ref="F21:F22"/>
    <mergeCell ref="A55:A56"/>
    <mergeCell ref="B55:B56"/>
    <mergeCell ref="D55:D56"/>
    <mergeCell ref="E55:E56"/>
    <mergeCell ref="A3:A5"/>
    <mergeCell ref="B3:I3"/>
    <mergeCell ref="B4:I4"/>
    <mergeCell ref="B5:I5"/>
    <mergeCell ref="B6:G6"/>
    <mergeCell ref="A21:A22"/>
    <mergeCell ref="H55:H56"/>
    <mergeCell ref="G21:G22"/>
    <mergeCell ref="F55:F56"/>
    <mergeCell ref="G55:G56"/>
    <mergeCell ref="H21:H22"/>
    <mergeCell ref="I21:I22"/>
    <mergeCell ref="J60:J61"/>
    <mergeCell ref="J62:J63"/>
    <mergeCell ref="I62:I63"/>
    <mergeCell ref="I55:I56"/>
    <mergeCell ref="J21:J22"/>
    <mergeCell ref="J55:J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cp:lastPrinted>2018-10-16T11:44:59Z</cp:lastPrinted>
  <dcterms:created xsi:type="dcterms:W3CDTF">1996-10-08T23:32:33Z</dcterms:created>
  <dcterms:modified xsi:type="dcterms:W3CDTF">2019-02-04T11:41:01Z</dcterms:modified>
  <cp:category/>
  <cp:version/>
  <cp:contentType/>
  <cp:contentStatus/>
</cp:coreProperties>
</file>